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055" activeTab="2"/>
  </bookViews>
  <sheets>
    <sheet name="Instructions" sheetId="1" r:id="rId1"/>
    <sheet name="Data Entry" sheetId="2" r:id="rId2"/>
    <sheet name="Completed Asbestos Form" sheetId="3" r:id="rId3"/>
    <sheet name="Hard copy" sheetId="4" state="hidden" r:id="rId4"/>
    <sheet name="Database" sheetId="5" state="hidden" r:id="rId5"/>
    <sheet name="Fee Cal" sheetId="6" state="hidden" r:id="rId6"/>
  </sheets>
  <definedNames>
    <definedName name="Dropdown2" localSheetId="2">'Completed Asbestos Form'!$J$130</definedName>
    <definedName name="Dropdown3" localSheetId="2">'Completed Asbestos Form'!$A$39</definedName>
    <definedName name="Dropdown7" localSheetId="2">'Completed Asbestos Form'!$A$11</definedName>
    <definedName name="OLE_LINK1" localSheetId="2">'Completed Asbestos Form'!#REF!</definedName>
    <definedName name="_xlnm.Print_Area" localSheetId="2">'Completed Asbestos Form'!$A$1:$O$146</definedName>
    <definedName name="_xlnm.Print_Area" localSheetId="0">'Instructions'!$A$1:$T$147</definedName>
    <definedName name="Text112" localSheetId="2">'Completed Asbestos Form'!$J$127</definedName>
    <definedName name="Text117" localSheetId="2">'Completed Asbestos Form'!$A$20</definedName>
    <definedName name="Text118" localSheetId="2">'Completed Asbestos Form'!$J$133</definedName>
    <definedName name="Text119" localSheetId="2">'Completed Asbestos Form'!$J$137</definedName>
    <definedName name="Text122" localSheetId="2">'Completed Asbestos Form'!#REF!</definedName>
    <definedName name="Text124" localSheetId="2">'Completed Asbestos Form'!$A$111</definedName>
    <definedName name="Text127" localSheetId="2">'Completed Asbestos Form'!$A$13</definedName>
    <definedName name="Text14" localSheetId="2">'Completed Asbestos Form'!#REF!</definedName>
    <definedName name="Text16" localSheetId="2">'Completed Asbestos Form'!#REF!</definedName>
    <definedName name="Text22" localSheetId="2">'Completed Asbestos Form'!$J$128</definedName>
    <definedName name="Text29" localSheetId="2">'Completed Asbestos Form'!$J$134</definedName>
    <definedName name="Text33" localSheetId="2">'Completed Asbestos Form'!$J$135</definedName>
    <definedName name="Text5" localSheetId="2">'Completed Asbestos Form'!$A$9</definedName>
    <definedName name="Text60" localSheetId="2">'Completed Asbestos Form'!$A$71</definedName>
    <definedName name="Text62" localSheetId="2">'Completed Asbestos Form'!$A$73</definedName>
    <definedName name="Text67" localSheetId="2">'Completed Asbestos Form'!$A$158</definedName>
    <definedName name="Text68" localSheetId="2">'Completed Asbestos Form'!$A$159</definedName>
    <definedName name="Text73" localSheetId="2">'Completed Asbestos Form'!$A$162</definedName>
    <definedName name="Text74" localSheetId="2">'Completed Asbestos Form'!$A$163</definedName>
    <definedName name="Text80" localSheetId="2">'Completed Asbestos Form'!$A$166</definedName>
    <definedName name="Text83" localSheetId="2">'Completed Asbestos Form'!$A$167</definedName>
    <definedName name="Text86" localSheetId="2">'Completed Asbestos Form'!#REF!</definedName>
    <definedName name="Text87" localSheetId="2">'Completed Asbestos Form'!$D$93</definedName>
    <definedName name="Text88" localSheetId="2">'Completed Asbestos Form'!$A$103</definedName>
    <definedName name="Text93" localSheetId="2">'Completed Asbestos Form'!$A$140</definedName>
    <definedName name="Text94" localSheetId="2">'Completed Asbestos Form'!$A$75</definedName>
    <definedName name="Text96" localSheetId="2">'Completed Asbestos Form'!$A$81</definedName>
    <definedName name="Text98" localSheetId="2">'Completed Asbestos Form'!$A$94</definedName>
  </definedNames>
  <calcPr fullCalcOnLoad="1"/>
</workbook>
</file>

<file path=xl/sharedStrings.xml><?xml version="1.0" encoding="utf-8"?>
<sst xmlns="http://schemas.openxmlformats.org/spreadsheetml/2006/main" count="480" uniqueCount="240">
  <si>
    <t>City of Albuquerque (CABQ)</t>
  </si>
  <si>
    <t>Environmental Health Department</t>
  </si>
  <si>
    <t>Instructions for completing the Asbestos Renovation/Demolition Notification Form</t>
  </si>
  <si>
    <t xml:space="preserve">Mailing Address: </t>
  </si>
  <si>
    <t>Physical Address:</t>
  </si>
  <si>
    <t>P.O. Box 1293</t>
  </si>
  <si>
    <t>3rd Floor, Room 3047, Albuquerque, NM 87102</t>
  </si>
  <si>
    <t>Albuquerque, NM  87103</t>
  </si>
  <si>
    <t xml:space="preserve">  Phone: (505) 768-1972   Fax: (505) 768-1977</t>
  </si>
  <si>
    <t>II. Facility Information (Identify owner, removal contractor, and other operator):</t>
  </si>
  <si>
    <t>IV. Facility Description (Include building name, number and floor or room number):</t>
  </si>
  <si>
    <t>Provide supporting documents, from the agency, at the time the NESHAP notification is submitted.</t>
  </si>
  <si>
    <t xml:space="preserve">XII. For Emergency Renovations: </t>
  </si>
  <si>
    <t>Provide supporting documents at the time the NESHAP notification is submitted.</t>
  </si>
  <si>
    <t>XIV. Waste Transporter #1:</t>
  </si>
  <si>
    <t>Waste Transporter #2:</t>
  </si>
  <si>
    <t>XV. Waste Disposal Site:</t>
  </si>
  <si>
    <t>XVI. Certifications:</t>
  </si>
  <si>
    <t xml:space="preserve"> I Certify That The Information Contained In This Notification Is Correct.</t>
  </si>
  <si>
    <t xml:space="preserve">Comments:      </t>
  </si>
  <si>
    <t xml:space="preserve">III. Type Of Operation:         </t>
  </si>
  <si>
    <t xml:space="preserve">VI. Is Asbestos Present? :          </t>
  </si>
  <si>
    <t xml:space="preserve">Description of the Sudden and/or Unexpected Event:      </t>
  </si>
  <si>
    <t xml:space="preserve">I. Type Of Notification:            </t>
  </si>
  <si>
    <t xml:space="preserve">Reason(s) for Revision:      </t>
  </si>
  <si>
    <t>Original</t>
  </si>
  <si>
    <t>Courtesy</t>
  </si>
  <si>
    <t>Revision</t>
  </si>
  <si>
    <t>I. Type Of Notification:</t>
  </si>
  <si>
    <t xml:space="preserve">Revision No.:          </t>
  </si>
  <si>
    <t>Qty. of RACM</t>
  </si>
  <si>
    <t>Qty. of ACM</t>
  </si>
  <si>
    <t>Qty of Cat I</t>
  </si>
  <si>
    <t>Qty of Cat II</t>
  </si>
  <si>
    <t>See Comments</t>
  </si>
  <si>
    <t xml:space="preserve">Additional Reason(s): </t>
  </si>
  <si>
    <t>Asbestos Removal Start Date</t>
  </si>
  <si>
    <t>Asbestos Removal Completion Date</t>
  </si>
  <si>
    <t>Demo/Renovation Start Date</t>
  </si>
  <si>
    <t>Demo/Renovation Completion Date</t>
  </si>
  <si>
    <t xml:space="preserve">Owner Name:           </t>
  </si>
  <si>
    <t xml:space="preserve">Owner Contact:  </t>
  </si>
  <si>
    <t xml:space="preserve">Telephone: </t>
  </si>
  <si>
    <t>Telephone:</t>
  </si>
  <si>
    <t>Cell Phone:</t>
  </si>
  <si>
    <t>Address:</t>
  </si>
  <si>
    <t>Zip Code:</t>
  </si>
  <si>
    <t xml:space="preserve">Operator Project #:     </t>
  </si>
  <si>
    <t>Demolition</t>
  </si>
  <si>
    <t>Renovation</t>
  </si>
  <si>
    <t>Ordered Demolition</t>
  </si>
  <si>
    <t>Emergency Renovation</t>
  </si>
  <si>
    <t>Bldg. Name:</t>
  </si>
  <si>
    <t>New Mexico</t>
  </si>
  <si>
    <t>County:</t>
  </si>
  <si>
    <t>Bernalillo</t>
  </si>
  <si>
    <t>(i.e. Classroom 203, Boiler Room)</t>
  </si>
  <si>
    <t># of Floors:</t>
  </si>
  <si>
    <t>Future Use:</t>
  </si>
  <si>
    <t>Present Use:</t>
  </si>
  <si>
    <t>Yes</t>
  </si>
  <si>
    <t>No</t>
  </si>
  <si>
    <t>RACM Asbestos Fee Calculation</t>
  </si>
  <si>
    <t>Fees for any amount of RACM are required pursuant to 20.11.2.14 NMAC.</t>
  </si>
  <si>
    <t>In addition, no fee is required for ACM.</t>
  </si>
  <si>
    <t>Total RACM Asbestos Fee =</t>
  </si>
  <si>
    <t xml:space="preserve">RACM to be Removed       </t>
  </si>
  <si>
    <t>Asbestos Fee</t>
  </si>
  <si>
    <t xml:space="preserve">ACM to be Removed       </t>
  </si>
  <si>
    <t>Ln. Ft.</t>
  </si>
  <si>
    <t>Sq. Ft.</t>
  </si>
  <si>
    <t>Cu. Ft.</t>
  </si>
  <si>
    <t>Pipes</t>
  </si>
  <si>
    <t>Surface Area</t>
  </si>
  <si>
    <t>Vol RACM Off Facility Component</t>
  </si>
  <si>
    <t xml:space="preserve">Non Friable Asbestos Material to be Removed                      </t>
  </si>
  <si>
    <t xml:space="preserve">Cat I to be Removed       </t>
  </si>
  <si>
    <t xml:space="preserve">Cat II to be Removed       </t>
  </si>
  <si>
    <t xml:space="preserve">Fee  =  $21.00 x (LF/260 + SF/160+CF/35)    </t>
  </si>
  <si>
    <t xml:space="preserve">LF  =  linear Feet, SF  =  Square Feet, &amp; CF =  Cubic Feet </t>
  </si>
  <si>
    <t>Rev 03   06/15/10</t>
  </si>
  <si>
    <t xml:space="preserve">IX. Description Of Planned Work And Methods To Be Used And Description Of Affected Facility Components </t>
  </si>
  <si>
    <t xml:space="preserve">(I.E. Acoustical Ceiling Scrape, Whole Pipe Removal, TSI Removal, Roofing Removal, Etc.):      </t>
  </si>
  <si>
    <t>X. Description Of Work Practices And Engineering Controls To Be Used To Prevent Emissions Of Asbestos At The Work Site</t>
  </si>
  <si>
    <t xml:space="preserve"> (I.E. Containment, Glove Bagging, Wetting, Filtration Devices, Etc.):      </t>
  </si>
  <si>
    <t xml:space="preserve">And In Danger Of Imminent Collapse, Please Identify The Agency Below: </t>
  </si>
  <si>
    <t xml:space="preserve"> Authority: </t>
  </si>
  <si>
    <t xml:space="preserve">Date </t>
  </si>
  <si>
    <t xml:space="preserve">Explanation How The Sudden, Unexpected Event, If Not Immediately Attended To, Presents A Safety Or Public Health Hazard, Is Necessary To Protect    </t>
  </si>
  <si>
    <t xml:space="preserve">Equipment From Damage, Or Is Necessary To Avoid Imposing An Unreasonable Financial Burden:   </t>
  </si>
  <si>
    <t>E-mail Address:</t>
  </si>
  <si>
    <t xml:space="preserve"> Location/ Address:</t>
  </si>
  <si>
    <t>Contact</t>
  </si>
  <si>
    <t xml:space="preserve">XIII. Description Of Procedures To Be Followed In The Event That Unexpected Asbestos Is Found Or Previously Non Friable Asbestos Material      </t>
  </si>
  <si>
    <t xml:space="preserve">Becomes Crumbled, Pulverized, Or Reduced To Powder: </t>
  </si>
  <si>
    <t>City of Albuquerque, Environmental Health Department</t>
  </si>
  <si>
    <t xml:space="preserve"> Notification #:  </t>
  </si>
  <si>
    <t xml:space="preserve">Received By: </t>
  </si>
  <si>
    <t xml:space="preserve"> Date Received:     </t>
  </si>
  <si>
    <t xml:space="preserve">Operator Project #:                      </t>
  </si>
  <si>
    <t xml:space="preserve">Postmark:  </t>
  </si>
  <si>
    <t xml:space="preserve"> Reason(s) for Revision:</t>
  </si>
  <si>
    <t xml:space="preserve">Additional Reason(s):   </t>
  </si>
  <si>
    <t xml:space="preserve">Revision No.:    </t>
  </si>
  <si>
    <t>Owner Contact:</t>
  </si>
  <si>
    <t>Reason(s) for Revision:</t>
  </si>
  <si>
    <t>Comments:</t>
  </si>
  <si>
    <t xml:space="preserve">   Revision No.:</t>
  </si>
  <si>
    <t>Owner Name:</t>
  </si>
  <si>
    <t>City:</t>
  </si>
  <si>
    <t>State:</t>
  </si>
  <si>
    <t>Removal Contractor:</t>
  </si>
  <si>
    <t>Removal Contact:</t>
  </si>
  <si>
    <t xml:space="preserve">City:  </t>
  </si>
  <si>
    <t>Location of Removal:</t>
  </si>
  <si>
    <t>Building Size:</t>
  </si>
  <si>
    <t>Age in Years:</t>
  </si>
  <si>
    <t>Prior Use:</t>
  </si>
  <si>
    <t>Start:</t>
  </si>
  <si>
    <t>Complete:</t>
  </si>
  <si>
    <t>Name:</t>
  </si>
  <si>
    <t>Authority:</t>
  </si>
  <si>
    <t>Hour of Emergency</t>
  </si>
  <si>
    <t>(HH:MM, pm or am)</t>
  </si>
  <si>
    <t>(MM/DD/YY)</t>
  </si>
  <si>
    <t xml:space="preserve">Date of Order </t>
  </si>
  <si>
    <t>Contractor name:</t>
  </si>
  <si>
    <t>Contact:</t>
  </si>
  <si>
    <t xml:space="preserve">Cell Phone </t>
  </si>
  <si>
    <t>VII. RACM Asbestos Fee Calculation</t>
  </si>
  <si>
    <t>Please Identify The Agency Below:</t>
  </si>
  <si>
    <t xml:space="preserve">Name: </t>
  </si>
  <si>
    <t xml:space="preserve"> Date of Order :    </t>
  </si>
  <si>
    <t xml:space="preserve"> Hour of Emergency</t>
  </si>
  <si>
    <t xml:space="preserve">(HH:MM pm or am) </t>
  </si>
  <si>
    <t>Date :</t>
  </si>
  <si>
    <t xml:space="preserve">Explanation How The Sudden, Unexpected Event, If Not Immediately Attended To, Presents A Safety Or Public Health Hazard, Is Necessary To Protect Equipment From Damage, </t>
  </si>
  <si>
    <t xml:space="preserve">Or Is Necessary To Avoid Imposing An Unreasonable Financial Burden:     </t>
  </si>
  <si>
    <t>Category</t>
  </si>
  <si>
    <t xml:space="preserve">Use the following instructions for completing the Asbestos Renovation/Demolition Notification Form: </t>
  </si>
  <si>
    <t xml:space="preserve">3. To use the Asbestos Fee Calculation spreadsheet in Section VI, perform the following step: </t>
  </si>
  <si>
    <t xml:space="preserve">   Enter the amount of asbestos to be removed in the appropriate tables on the Excel spread sheet.</t>
  </si>
  <si>
    <t xml:space="preserve">&amp; CF =  Cubic Feet </t>
  </si>
  <si>
    <t xml:space="preserve"> I Certify That An Individual Trained In The Provisions Of This Regulation (40 CFR Part 61, Subpart M) Will Be On-Site During The Demolition Or Renovation And Evidence That </t>
  </si>
  <si>
    <t>The Required Training Has Been Accomplished By This Person Will Be Available For Inspection During Normal Business Hours.</t>
  </si>
  <si>
    <t>Notification</t>
  </si>
  <si>
    <t>Post Mark</t>
  </si>
  <si>
    <t>Facility</t>
  </si>
  <si>
    <t>Project Address/location</t>
  </si>
  <si>
    <t xml:space="preserve"> location</t>
  </si>
  <si>
    <t>Type</t>
  </si>
  <si>
    <t>Removal</t>
  </si>
  <si>
    <t>Start</t>
  </si>
  <si>
    <t>Compl</t>
  </si>
  <si>
    <t>Project</t>
  </si>
  <si>
    <t>Demo</t>
  </si>
  <si>
    <t>Notes</t>
  </si>
  <si>
    <t>Owner</t>
  </si>
  <si>
    <t>Address</t>
  </si>
  <si>
    <t>City</t>
  </si>
  <si>
    <t>Name</t>
  </si>
  <si>
    <t>State</t>
  </si>
  <si>
    <t>Zip Code</t>
  </si>
  <si>
    <t>Inspection</t>
  </si>
  <si>
    <t>Date 1</t>
  </si>
  <si>
    <t>Date 2</t>
  </si>
  <si>
    <t>Date 3</t>
  </si>
  <si>
    <t>Date 4</t>
  </si>
  <si>
    <t>Date 5</t>
  </si>
  <si>
    <t>Date 6</t>
  </si>
  <si>
    <t>Contactor</t>
  </si>
  <si>
    <t>Telephone</t>
  </si>
  <si>
    <t>Fax</t>
  </si>
  <si>
    <t>RACM</t>
  </si>
  <si>
    <t>ACM</t>
  </si>
  <si>
    <t>Cat I</t>
  </si>
  <si>
    <t>Cat II</t>
  </si>
  <si>
    <t>Fee</t>
  </si>
  <si>
    <t>$ Received</t>
  </si>
  <si>
    <t>Status</t>
  </si>
  <si>
    <t>Manifest</t>
  </si>
  <si>
    <t>Number</t>
  </si>
  <si>
    <t>Site</t>
  </si>
  <si>
    <r>
      <t>VII. Scheduled Dates Asbestos Removal</t>
    </r>
    <r>
      <rPr>
        <b/>
        <sz val="8"/>
        <color indexed="12"/>
        <rFont val="Arial"/>
        <family val="2"/>
      </rPr>
      <t xml:space="preserve"> (MM/DD/YY)</t>
    </r>
    <r>
      <rPr>
        <b/>
        <sz val="8"/>
        <rFont val="Arial"/>
        <family val="2"/>
      </rPr>
      <t xml:space="preserve">:      </t>
    </r>
  </si>
  <si>
    <r>
      <t xml:space="preserve">VIII. Scheduled Dates Demo/Renovation </t>
    </r>
    <r>
      <rPr>
        <b/>
        <sz val="8"/>
        <color indexed="12"/>
        <rFont val="Arial"/>
        <family val="2"/>
      </rPr>
      <t>(MM/DD/YY)</t>
    </r>
    <r>
      <rPr>
        <b/>
        <sz val="8"/>
        <rFont val="Arial"/>
        <family val="2"/>
      </rPr>
      <t xml:space="preserve">:     </t>
    </r>
  </si>
  <si>
    <t xml:space="preserve">IX. Description Of Planned Work And Methods To Be Used And Description Of Affected Facility Components (I.E. Acoustical Ceiling Scrape,   </t>
  </si>
  <si>
    <t xml:space="preserve">Whole Pipe Removal, TSI Removal, Roofing Removal, Etc.):    </t>
  </si>
  <si>
    <t xml:space="preserve">X. Description Of Work Practices And Engineering Controls To Be Used To Prevent Emissions Of Asbestos At The Work Site </t>
  </si>
  <si>
    <t xml:space="preserve">(I.E. Containment, Glove Bagging, Wetting, Filtration Devices, Etc.):      </t>
  </si>
  <si>
    <t xml:space="preserve">Because The Facility Is Structurally Unsound And In Danger Of Imminent Collapse,  </t>
  </si>
  <si>
    <t xml:space="preserve">Becomes Crumbled, Pulverized, Or Reduced To Powder:      </t>
  </si>
  <si>
    <t xml:space="preserve">XIII. Description Of Procedures To Be Followed In The Event That Unexpected Asbestos Is Found Or Previously Non Friable Asbestos Material </t>
  </si>
  <si>
    <t>Fees for any amount of RACM are required pursuant to 20.11.2.14 NMAC.  In addition, no fee is required for ACM.</t>
  </si>
  <si>
    <t xml:space="preserve">   (If prompted, please enable macros) by moving your cursor on the Enable button and click it.     </t>
  </si>
  <si>
    <t>Click on Icon to open PDF.</t>
  </si>
  <si>
    <t>Asbestos Renovation &amp; Demolition Notification Hard copy Form</t>
  </si>
  <si>
    <t>XI. If The Facility Is Being Demolished Under An Order Of A State Or Local Government Agency,</t>
  </si>
  <si>
    <t xml:space="preserve">XI. If The Facility Is Being Demolished Under An Order Of A State Or Local Government Agency, Because The Facility Is Structurally Unsound </t>
  </si>
  <si>
    <t>Date:</t>
  </si>
  <si>
    <t xml:space="preserve">Name of Owner / Operator: </t>
  </si>
  <si>
    <t>Electronic Signature of Owner / Operator:</t>
  </si>
  <si>
    <t>Electronic Signature:</t>
  </si>
  <si>
    <t>6. Other Methods of submittal are as follows:</t>
  </si>
  <si>
    <t xml:space="preserve">   If you have more than one form to submit, attach them as a separate file into one e-mail. </t>
  </si>
  <si>
    <t xml:space="preserve">    Use the following mailing or physical address or fax number: </t>
  </si>
  <si>
    <t xml:space="preserve">   If you are submitting a revision, state the reason for it.</t>
  </si>
  <si>
    <t>Fee =</t>
  </si>
  <si>
    <t>Demolition Contact:</t>
  </si>
  <si>
    <r>
      <t xml:space="preserve">Please click </t>
    </r>
    <r>
      <rPr>
        <b/>
        <i/>
        <u val="single"/>
        <sz val="12"/>
        <color indexed="15"/>
        <rFont val="Arial"/>
        <family val="2"/>
      </rPr>
      <t>Instructions</t>
    </r>
    <r>
      <rPr>
        <b/>
        <i/>
        <sz val="12"/>
        <color indexed="15"/>
        <rFont val="Arial"/>
        <family val="2"/>
      </rPr>
      <t xml:space="preserve"> </t>
    </r>
    <r>
      <rPr>
        <b/>
        <i/>
        <sz val="12"/>
        <color indexed="10"/>
        <rFont val="Arial"/>
        <family val="2"/>
      </rPr>
      <t xml:space="preserve">tab below </t>
    </r>
    <r>
      <rPr>
        <b/>
        <i/>
        <sz val="12"/>
        <color indexed="10"/>
        <rFont val="Arial"/>
        <family val="2"/>
      </rPr>
      <t>for assistance</t>
    </r>
  </si>
  <si>
    <t>Demolition Contractor:</t>
  </si>
  <si>
    <t>Building Size (sq ft):</t>
  </si>
  <si>
    <t xml:space="preserve">LF  =  Linear Feet </t>
  </si>
  <si>
    <t>SF  =  Square Feet</t>
  </si>
  <si>
    <t>LF</t>
  </si>
  <si>
    <t>SF</t>
  </si>
  <si>
    <t>CF</t>
  </si>
  <si>
    <r>
      <t xml:space="preserve">VII. Scheduled Dates of Asbestos Removal </t>
    </r>
    <r>
      <rPr>
        <b/>
        <sz val="9"/>
        <color indexed="12"/>
        <rFont val="Arial"/>
        <family val="2"/>
      </rPr>
      <t>(MM/DD/YY)</t>
    </r>
    <r>
      <rPr>
        <b/>
        <sz val="9"/>
        <rFont val="Arial"/>
        <family val="2"/>
      </rPr>
      <t xml:space="preserve">:      </t>
    </r>
  </si>
  <si>
    <r>
      <t xml:space="preserve">VIII. Scheduled Dates of Demolition/Renovation </t>
    </r>
    <r>
      <rPr>
        <b/>
        <sz val="9"/>
        <color indexed="12"/>
        <rFont val="Arial"/>
        <family val="2"/>
      </rPr>
      <t>(MM/DD/YY)</t>
    </r>
    <r>
      <rPr>
        <b/>
        <sz val="9"/>
        <rFont val="Arial"/>
        <family val="2"/>
      </rPr>
      <t xml:space="preserve">:    </t>
    </r>
  </si>
  <si>
    <t xml:space="preserve">LF  =  Linear Feet, SF  =  Square Feet, &amp; CF =  Cubic Feet </t>
  </si>
  <si>
    <t xml:space="preserve">V. Asbestos Present?          </t>
  </si>
  <si>
    <t xml:space="preserve">VI. Procedure, Including Analytical Method, If Appropriate, Used To Detect The Presence Of Asbestos Material:      </t>
  </si>
  <si>
    <t>V. Is Asbestos Present?:</t>
  </si>
  <si>
    <t xml:space="preserve">Fee  =  $24.00 x (LF/260 + SF/160+CF/35)    </t>
  </si>
  <si>
    <t>Air Quality Program (AQP)</t>
  </si>
  <si>
    <t xml:space="preserve">1. Open the Excel Notification Form and save the form onto your desktop. </t>
  </si>
  <si>
    <r>
      <t xml:space="preserve">Most of the requested information is self-explanatory.  The </t>
    </r>
    <r>
      <rPr>
        <b/>
        <i/>
        <sz val="10"/>
        <color indexed="10"/>
        <rFont val="Arial"/>
        <family val="2"/>
      </rPr>
      <t>Notification #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and</t>
    </r>
    <r>
      <rPr>
        <i/>
        <sz val="10"/>
        <color indexed="8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Revision Number</t>
    </r>
    <r>
      <rPr>
        <i/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(e.g. 1, 2, 3...)</t>
    </r>
    <r>
      <rPr>
        <i/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must be entered if you select </t>
    </r>
    <r>
      <rPr>
        <b/>
        <i/>
        <sz val="10"/>
        <color indexed="10"/>
        <rFont val="Arial"/>
        <family val="2"/>
      </rPr>
      <t>Revision</t>
    </r>
    <r>
      <rPr>
        <sz val="10"/>
        <rFont val="Arial"/>
        <family val="0"/>
      </rPr>
      <t xml:space="preserve"> for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Type of Notification</t>
    </r>
    <r>
      <rPr>
        <sz val="10"/>
        <color indexed="12"/>
        <rFont val="Arial"/>
        <family val="2"/>
      </rPr>
      <t>,</t>
    </r>
    <r>
      <rPr>
        <sz val="10"/>
        <rFont val="Arial"/>
        <family val="0"/>
      </rPr>
      <t xml:space="preserve"> in Section I.  If previously provided by AQP, enter the AQP-issued Tracking Number (e.g. A2018-001) that was provided in the AQD Confirmation receipt letter. You must also select the reason for the revision (e.g. project starting date has changed; amount of asbestos to be removed has changed).</t>
    </r>
  </si>
  <si>
    <r>
      <t xml:space="preserve">4. Once you have completed the Data Entry form, click the gold </t>
    </r>
    <r>
      <rPr>
        <b/>
        <u val="single"/>
        <sz val="10"/>
        <color indexed="51"/>
        <rFont val="Arial"/>
        <family val="2"/>
      </rPr>
      <t>Completed Asbestos Form</t>
    </r>
    <r>
      <rPr>
        <sz val="10"/>
        <color indexed="8"/>
        <rFont val="Arial"/>
        <family val="2"/>
      </rPr>
      <t xml:space="preserve"> tab.</t>
    </r>
  </si>
  <si>
    <r>
      <t xml:space="preserve">2. Click on the </t>
    </r>
    <r>
      <rPr>
        <sz val="10"/>
        <color indexed="8"/>
        <rFont val="Arial"/>
        <family val="2"/>
      </rPr>
      <t xml:space="preserve">green </t>
    </r>
    <r>
      <rPr>
        <b/>
        <u val="single"/>
        <sz val="10"/>
        <color indexed="11"/>
        <rFont val="Arial"/>
        <family val="2"/>
      </rPr>
      <t>Data Entry</t>
    </r>
    <r>
      <rPr>
        <sz val="10"/>
        <color indexed="8"/>
        <rFont val="Arial"/>
        <family val="2"/>
      </rPr>
      <t xml:space="preserve"> tab </t>
    </r>
    <r>
      <rPr>
        <sz val="10"/>
        <rFont val="Arial"/>
        <family val="0"/>
      </rPr>
      <t>(bottom left corner) and enter or select information.  Use the Enter button to move to the next data entry.</t>
    </r>
  </si>
  <si>
    <r>
      <t>5. Review your completed form for accuracy.  If errors are found, click on the</t>
    </r>
    <r>
      <rPr>
        <sz val="10"/>
        <color indexed="8"/>
        <rFont val="Arial"/>
        <family val="2"/>
      </rPr>
      <t xml:space="preserve"> green </t>
    </r>
    <r>
      <rPr>
        <b/>
        <u val="single"/>
        <sz val="10"/>
        <color indexed="11"/>
        <rFont val="Arial"/>
        <family val="2"/>
      </rPr>
      <t>Data Entry</t>
    </r>
    <r>
      <rPr>
        <sz val="10"/>
        <color indexed="8"/>
        <rFont val="Arial"/>
        <family val="2"/>
      </rPr>
      <t xml:space="preserve"> tab </t>
    </r>
    <r>
      <rPr>
        <sz val="10"/>
        <rFont val="Arial"/>
        <family val="0"/>
      </rPr>
      <t>and correct them.</t>
    </r>
  </si>
  <si>
    <t xml:space="preserve">   If all the information is complete and accurate, you may now re-save the completed form to your desktop and attach to an e-mail for submission to AQP.</t>
  </si>
  <si>
    <t xml:space="preserve">   The AQP e-mail address is asbestos@cabq.gov.</t>
  </si>
  <si>
    <t xml:space="preserve">   In the body of the e-mail, enter the facility name, description, and address (if Original) or the AQP issued Tracking Number and Revision Number (if revised). </t>
  </si>
  <si>
    <t xml:space="preserve">   For Original Asbestos Notification Forms, AQP will e-mail a Confirmation receipt letter with the Tracking Number. </t>
  </si>
  <si>
    <t xml:space="preserve">   Please do not send duplicate copies of the notice to the AQP.</t>
  </si>
  <si>
    <t xml:space="preserve">   Note: The asbestos notification consist of a calculated asbestos fee (if required) and a completed asbestos notification form submitted to AQP.</t>
  </si>
  <si>
    <t xml:space="preserve">    Walk-In, Fax or mail. </t>
  </si>
  <si>
    <t>Air Quality Program</t>
  </si>
  <si>
    <t xml:space="preserve"> AQP Notification #:  </t>
  </si>
  <si>
    <t>Air Quality Program - Asbestos Renovation\Demolition Notification Form</t>
  </si>
  <si>
    <t>Effective Date of this Form:  January 1, 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</si>
</sst>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[$-409]h:mm:ss\ AM/PM"/>
    <numFmt numFmtId="168" formatCode="[$-409]h:mm:ss\ AM/PM;@"/>
    <numFmt numFmtId="169" formatCode="[$-409]h:mm\ AM/PM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</numFmts>
  <fonts count="106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6"/>
      <color indexed="12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7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21"/>
      <name val="Arial"/>
      <family val="2"/>
    </font>
    <font>
      <b/>
      <i/>
      <sz val="12"/>
      <color indexed="53"/>
      <name val="Arial"/>
      <family val="2"/>
    </font>
    <font>
      <b/>
      <sz val="10"/>
      <color indexed="12"/>
      <name val="Arial"/>
      <family val="2"/>
    </font>
    <font>
      <b/>
      <i/>
      <sz val="12"/>
      <color indexed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i/>
      <sz val="8"/>
      <color indexed="53"/>
      <name val="Arial"/>
      <family val="2"/>
    </font>
    <font>
      <sz val="8"/>
      <color indexed="12"/>
      <name val="Arial"/>
      <family val="2"/>
    </font>
    <font>
      <b/>
      <i/>
      <sz val="8"/>
      <color indexed="14"/>
      <name val="Arial"/>
      <family val="2"/>
    </font>
    <font>
      <b/>
      <i/>
      <sz val="8"/>
      <color indexed="12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60"/>
      <name val="Arial"/>
      <family val="2"/>
    </font>
    <font>
      <b/>
      <i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6"/>
      <name val="Times New Roman"/>
      <family val="1"/>
    </font>
    <font>
      <b/>
      <i/>
      <sz val="12"/>
      <color indexed="15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10"/>
      <color indexed="51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b/>
      <sz val="7.4"/>
      <name val="Arial"/>
      <family val="2"/>
    </font>
    <font>
      <u val="single"/>
      <sz val="8"/>
      <color indexed="17"/>
      <name val="Arial"/>
      <family val="2"/>
    </font>
    <font>
      <u val="single"/>
      <sz val="10"/>
      <color indexed="17"/>
      <name val="Arial"/>
      <family val="2"/>
    </font>
    <font>
      <u val="single"/>
      <sz val="8"/>
      <color indexed="10"/>
      <name val="Arial"/>
      <family val="2"/>
    </font>
    <font>
      <u val="single"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u val="single"/>
      <sz val="8.5"/>
      <name val="Arial"/>
      <family val="2"/>
    </font>
    <font>
      <b/>
      <i/>
      <sz val="8"/>
      <color indexed="8"/>
      <name val="Arial"/>
      <family val="2"/>
    </font>
    <font>
      <u val="single"/>
      <sz val="9"/>
      <name val="Arial"/>
      <family val="2"/>
    </font>
    <font>
      <b/>
      <i/>
      <u val="single"/>
      <sz val="12"/>
      <color indexed="15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42"/>
      </patternFill>
    </fill>
    <fill>
      <patternFill patternType="solid">
        <fgColor indexed="8"/>
        <bgColor indexed="64"/>
      </patternFill>
    </fill>
    <fill>
      <patternFill patternType="gray0625">
        <bgColor indexed="8"/>
      </patternFill>
    </fill>
    <fill>
      <patternFill patternType="solid">
        <fgColor indexed="51"/>
        <bgColor indexed="64"/>
      </patternFill>
    </fill>
    <fill>
      <patternFill patternType="gray0625">
        <bgColor indexed="9"/>
      </patternFill>
    </fill>
    <fill>
      <patternFill patternType="gray1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fgColor indexed="9"/>
        <bgColor indexed="42"/>
      </patternFill>
    </fill>
    <fill>
      <patternFill patternType="lightDown">
        <bgColor indexed="13"/>
      </patternFill>
    </fill>
    <fill>
      <patternFill patternType="lightDown">
        <bgColor indexed="51"/>
      </patternFill>
    </fill>
    <fill>
      <patternFill patternType="lightUp">
        <bgColor indexed="47"/>
      </patternFill>
    </fill>
    <fill>
      <patternFill patternType="lightUp">
        <bgColor indexed="51"/>
      </patternFill>
    </fill>
    <fill>
      <patternFill patternType="gray125">
        <bgColor indexed="47"/>
      </patternFill>
    </fill>
    <fill>
      <patternFill patternType="gray125">
        <bgColor indexed="13"/>
      </patternFill>
    </fill>
    <fill>
      <patternFill patternType="lightDown">
        <bgColor indexed="43"/>
      </patternFill>
    </fill>
    <fill>
      <patternFill patternType="gray125"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164" fontId="12" fillId="35" borderId="10" xfId="0" applyNumberFormat="1" applyFont="1" applyFill="1" applyBorder="1" applyAlignment="1" applyProtection="1">
      <alignment horizontal="center"/>
      <protection hidden="1"/>
    </xf>
    <xf numFmtId="164" fontId="0" fillId="34" borderId="0" xfId="0" applyNumberFormat="1" applyFill="1" applyAlignment="1">
      <alignment/>
    </xf>
    <xf numFmtId="0" fontId="0" fillId="36" borderId="0" xfId="0" applyFill="1" applyAlignment="1">
      <alignment/>
    </xf>
    <xf numFmtId="0" fontId="0" fillId="0" borderId="11" xfId="0" applyBorder="1" applyAlignment="1">
      <alignment/>
    </xf>
    <xf numFmtId="0" fontId="13" fillId="0" borderId="12" xfId="0" applyFont="1" applyBorder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0" fillId="0" borderId="14" xfId="0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15" xfId="0" applyFont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7" borderId="17" xfId="0" applyFont="1" applyFill="1" applyBorder="1" applyAlignment="1">
      <alignment horizontal="center"/>
    </xf>
    <xf numFmtId="0" fontId="0" fillId="38" borderId="17" xfId="0" applyFill="1" applyBorder="1" applyAlignment="1">
      <alignment/>
    </xf>
    <xf numFmtId="164" fontId="5" fillId="33" borderId="18" xfId="0" applyNumberFormat="1" applyFont="1" applyFill="1" applyBorder="1" applyAlignment="1" applyProtection="1">
      <alignment horizontal="center"/>
      <protection hidden="1"/>
    </xf>
    <xf numFmtId="0" fontId="2" fillId="33" borderId="18" xfId="0" applyFont="1" applyFill="1" applyBorder="1" applyAlignment="1" applyProtection="1">
      <alignment horizontal="center"/>
      <protection locked="0"/>
    </xf>
    <xf numFmtId="0" fontId="0" fillId="35" borderId="16" xfId="0" applyFill="1" applyBorder="1" applyAlignment="1">
      <alignment horizontal="right"/>
    </xf>
    <xf numFmtId="0" fontId="2" fillId="35" borderId="17" xfId="0" applyFont="1" applyFill="1" applyBorder="1" applyAlignment="1" applyProtection="1">
      <alignment horizontal="center"/>
      <protection locked="0"/>
    </xf>
    <xf numFmtId="164" fontId="5" fillId="35" borderId="18" xfId="0" applyNumberFormat="1" applyFont="1" applyFill="1" applyBorder="1" applyAlignment="1" applyProtection="1">
      <alignment horizontal="center"/>
      <protection hidden="1"/>
    </xf>
    <xf numFmtId="0" fontId="2" fillId="35" borderId="18" xfId="0" applyFont="1" applyFill="1" applyBorder="1" applyAlignment="1" applyProtection="1">
      <alignment horizontal="center"/>
      <protection locked="0"/>
    </xf>
    <xf numFmtId="0" fontId="0" fillId="39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5" fillId="39" borderId="15" xfId="0" applyFont="1" applyFill="1" applyBorder="1" applyAlignment="1" applyProtection="1">
      <alignment horizontal="center"/>
      <protection hidden="1"/>
    </xf>
    <xf numFmtId="0" fontId="0" fillId="39" borderId="15" xfId="0" applyFill="1" applyBorder="1" applyAlignment="1">
      <alignment horizontal="center"/>
    </xf>
    <xf numFmtId="0" fontId="2" fillId="39" borderId="17" xfId="0" applyFont="1" applyFill="1" applyBorder="1" applyAlignment="1" applyProtection="1">
      <alignment horizontal="center"/>
      <protection locked="0"/>
    </xf>
    <xf numFmtId="164" fontId="5" fillId="39" borderId="18" xfId="0" applyNumberFormat="1" applyFont="1" applyFill="1" applyBorder="1" applyAlignment="1" applyProtection="1">
      <alignment horizontal="center"/>
      <protection hidden="1"/>
    </xf>
    <xf numFmtId="0" fontId="2" fillId="39" borderId="19" xfId="0" applyFont="1" applyFill="1" applyBorder="1" applyAlignment="1" applyProtection="1">
      <alignment horizontal="center"/>
      <protection locked="0"/>
    </xf>
    <xf numFmtId="0" fontId="2" fillId="39" borderId="18" xfId="0" applyFont="1" applyFill="1" applyBorder="1" applyAlignment="1" applyProtection="1">
      <alignment horizontal="center"/>
      <protection locked="0"/>
    </xf>
    <xf numFmtId="0" fontId="0" fillId="39" borderId="20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8" borderId="20" xfId="0" applyFill="1" applyBorder="1" applyAlignment="1">
      <alignment/>
    </xf>
    <xf numFmtId="0" fontId="5" fillId="39" borderId="21" xfId="0" applyFont="1" applyFill="1" applyBorder="1" applyAlignment="1" applyProtection="1">
      <alignment/>
      <protection hidden="1"/>
    </xf>
    <xf numFmtId="0" fontId="0" fillId="39" borderId="21" xfId="0" applyFill="1" applyBorder="1" applyAlignment="1">
      <alignment horizontal="center"/>
    </xf>
    <xf numFmtId="0" fontId="0" fillId="33" borderId="0" xfId="0" applyFill="1" applyAlignment="1">
      <alignment horizontal="right"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1" fillId="40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0" borderId="0" xfId="0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8" fillId="34" borderId="0" xfId="0" applyFont="1" applyFill="1" applyBorder="1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NumberFormat="1" applyFill="1" applyAlignment="1">
      <alignment/>
    </xf>
    <xf numFmtId="0" fontId="2" fillId="34" borderId="0" xfId="0" applyFont="1" applyFill="1" applyAlignment="1">
      <alignment/>
    </xf>
    <xf numFmtId="0" fontId="44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 applyProtection="1">
      <alignment/>
      <protection locked="0"/>
    </xf>
    <xf numFmtId="0" fontId="6" fillId="34" borderId="0" xfId="0" applyFont="1" applyFill="1" applyAlignment="1">
      <alignment horizontal="center"/>
    </xf>
    <xf numFmtId="0" fontId="0" fillId="41" borderId="0" xfId="0" applyFill="1" applyAlignment="1">
      <alignment/>
    </xf>
    <xf numFmtId="0" fontId="7" fillId="41" borderId="0" xfId="0" applyFont="1" applyFill="1" applyAlignment="1">
      <alignment horizontal="left"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17" xfId="0" applyFont="1" applyFill="1" applyBorder="1" applyAlignment="1">
      <alignment horizontal="left"/>
    </xf>
    <xf numFmtId="0" fontId="6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wrapText="1"/>
    </xf>
    <xf numFmtId="0" fontId="6" fillId="34" borderId="0" xfId="0" applyFont="1" applyFill="1" applyBorder="1" applyAlignment="1">
      <alignment horizontal="right"/>
    </xf>
    <xf numFmtId="0" fontId="24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42" fillId="34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45" fillId="34" borderId="0" xfId="0" applyFont="1" applyFill="1" applyAlignment="1">
      <alignment horizontal="center"/>
    </xf>
    <xf numFmtId="0" fontId="25" fillId="34" borderId="0" xfId="0" applyFont="1" applyFill="1" applyBorder="1" applyAlignment="1">
      <alignment/>
    </xf>
    <xf numFmtId="0" fontId="35" fillId="34" borderId="0" xfId="0" applyFont="1" applyFill="1" applyBorder="1" applyAlignment="1">
      <alignment/>
    </xf>
    <xf numFmtId="0" fontId="29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5" borderId="22" xfId="0" applyFont="1" applyFill="1" applyBorder="1" applyAlignment="1" applyProtection="1">
      <alignment/>
      <protection locked="0"/>
    </xf>
    <xf numFmtId="0" fontId="6" fillId="35" borderId="23" xfId="0" applyFont="1" applyFill="1" applyBorder="1" applyAlignment="1" applyProtection="1">
      <alignment horizontal="left"/>
      <protection locked="0"/>
    </xf>
    <xf numFmtId="0" fontId="6" fillId="33" borderId="17" xfId="0" applyFont="1" applyFill="1" applyBorder="1" applyAlignment="1" applyProtection="1">
      <alignment horizontal="left"/>
      <protection locked="0"/>
    </xf>
    <xf numFmtId="0" fontId="6" fillId="39" borderId="17" xfId="0" applyFont="1" applyFill="1" applyBorder="1" applyAlignment="1" applyProtection="1">
      <alignment horizontal="left"/>
      <protection locked="0"/>
    </xf>
    <xf numFmtId="0" fontId="6" fillId="39" borderId="17" xfId="0" applyFont="1" applyFill="1" applyBorder="1" applyAlignment="1" applyProtection="1">
      <alignment/>
      <protection hidden="1"/>
    </xf>
    <xf numFmtId="0" fontId="6" fillId="39" borderId="22" xfId="0" applyFont="1" applyFill="1" applyBorder="1" applyAlignment="1" applyProtection="1">
      <alignment horizontal="left"/>
      <protection locked="0"/>
    </xf>
    <xf numFmtId="0" fontId="30" fillId="42" borderId="17" xfId="0" applyFont="1" applyFill="1" applyBorder="1" applyAlignment="1" applyProtection="1">
      <alignment/>
      <protection locked="0"/>
    </xf>
    <xf numFmtId="0" fontId="1" fillId="36" borderId="0" xfId="0" applyFont="1" applyFill="1" applyAlignment="1">
      <alignment/>
    </xf>
    <xf numFmtId="0" fontId="39" fillId="36" borderId="23" xfId="0" applyFont="1" applyFill="1" applyBorder="1" applyAlignment="1">
      <alignment/>
    </xf>
    <xf numFmtId="0" fontId="39" fillId="36" borderId="24" xfId="0" applyFont="1" applyFill="1" applyBorder="1" applyAlignment="1">
      <alignment/>
    </xf>
    <xf numFmtId="0" fontId="39" fillId="36" borderId="25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28" fillId="42" borderId="0" xfId="0" applyFont="1" applyFill="1" applyAlignment="1">
      <alignment/>
    </xf>
    <xf numFmtId="0" fontId="0" fillId="42" borderId="0" xfId="0" applyFill="1" applyAlignment="1">
      <alignment/>
    </xf>
    <xf numFmtId="0" fontId="27" fillId="43" borderId="26" xfId="0" applyFont="1" applyFill="1" applyBorder="1" applyAlignment="1">
      <alignment horizontal="center"/>
    </xf>
    <xf numFmtId="0" fontId="27" fillId="43" borderId="27" xfId="0" applyFont="1" applyFill="1" applyBorder="1" applyAlignment="1">
      <alignment horizontal="center"/>
    </xf>
    <xf numFmtId="0" fontId="27" fillId="43" borderId="28" xfId="0" applyFont="1" applyFill="1" applyBorder="1" applyAlignment="1">
      <alignment horizontal="center"/>
    </xf>
    <xf numFmtId="0" fontId="27" fillId="43" borderId="29" xfId="0" applyFont="1" applyFill="1" applyBorder="1" applyAlignment="1">
      <alignment horizontal="center"/>
    </xf>
    <xf numFmtId="0" fontId="27" fillId="43" borderId="22" xfId="0" applyFont="1" applyFill="1" applyBorder="1" applyAlignment="1">
      <alignment horizontal="center"/>
    </xf>
    <xf numFmtId="0" fontId="27" fillId="43" borderId="30" xfId="0" applyFont="1" applyFill="1" applyBorder="1" applyAlignment="1">
      <alignment horizontal="center"/>
    </xf>
    <xf numFmtId="0" fontId="36" fillId="44" borderId="16" xfId="0" applyFont="1" applyFill="1" applyBorder="1" applyAlignment="1">
      <alignment horizontal="right"/>
    </xf>
    <xf numFmtId="0" fontId="36" fillId="39" borderId="31" xfId="0" applyFont="1" applyFill="1" applyBorder="1" applyAlignment="1">
      <alignment horizontal="center" vertical="center" wrapText="1"/>
    </xf>
    <xf numFmtId="0" fontId="36" fillId="35" borderId="16" xfId="0" applyFont="1" applyFill="1" applyBorder="1" applyAlignment="1">
      <alignment horizontal="right"/>
    </xf>
    <xf numFmtId="164" fontId="30" fillId="33" borderId="32" xfId="0" applyNumberFormat="1" applyFont="1" applyFill="1" applyBorder="1" applyAlignment="1" applyProtection="1">
      <alignment horizontal="center"/>
      <protection hidden="1"/>
    </xf>
    <xf numFmtId="164" fontId="30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27" fillId="43" borderId="19" xfId="0" applyFont="1" applyFill="1" applyBorder="1" applyAlignment="1">
      <alignment horizontal="center"/>
    </xf>
    <xf numFmtId="0" fontId="27" fillId="43" borderId="18" xfId="0" applyFont="1" applyFill="1" applyBorder="1" applyAlignment="1">
      <alignment horizontal="center"/>
    </xf>
    <xf numFmtId="0" fontId="6" fillId="45" borderId="23" xfId="0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/>
    </xf>
    <xf numFmtId="0" fontId="20" fillId="34" borderId="0" xfId="0" applyFont="1" applyFill="1" applyAlignment="1">
      <alignment/>
    </xf>
    <xf numFmtId="0" fontId="54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53" fillId="34" borderId="0" xfId="0" applyFont="1" applyFill="1" applyAlignment="1" applyProtection="1">
      <alignment/>
      <protection hidden="1"/>
    </xf>
    <xf numFmtId="0" fontId="37" fillId="35" borderId="0" xfId="0" applyFont="1" applyFill="1" applyBorder="1" applyAlignment="1" applyProtection="1">
      <alignment horizontal="left"/>
      <protection hidden="1"/>
    </xf>
    <xf numFmtId="0" fontId="1" fillId="34" borderId="0" xfId="0" applyFont="1" applyFill="1" applyAlignment="1" applyProtection="1">
      <alignment/>
      <protection hidden="1"/>
    </xf>
    <xf numFmtId="0" fontId="37" fillId="35" borderId="0" xfId="0" applyFont="1" applyFill="1" applyAlignment="1" applyProtection="1">
      <alignment horizontal="left"/>
      <protection hidden="1"/>
    </xf>
    <xf numFmtId="0" fontId="36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37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1" fillId="34" borderId="0" xfId="0" applyFont="1" applyFill="1" applyAlignment="1" applyProtection="1">
      <alignment horizontal="center" wrapText="1"/>
      <protection hidden="1"/>
    </xf>
    <xf numFmtId="0" fontId="37" fillId="35" borderId="0" xfId="0" applyFont="1" applyFill="1" applyAlignment="1" applyProtection="1">
      <alignment horizontal="left"/>
      <protection hidden="1"/>
    </xf>
    <xf numFmtId="0" fontId="1" fillId="34" borderId="0" xfId="0" applyFont="1" applyFill="1" applyAlignment="1" applyProtection="1">
      <alignment horizontal="right"/>
      <protection hidden="1"/>
    </xf>
    <xf numFmtId="0" fontId="37" fillId="35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 horizontal="right" wrapText="1"/>
      <protection hidden="1"/>
    </xf>
    <xf numFmtId="0" fontId="0" fillId="34" borderId="0" xfId="0" applyFill="1" applyAlignment="1" applyProtection="1">
      <alignment horizontal="right" wrapText="1"/>
      <protection hidden="1"/>
    </xf>
    <xf numFmtId="0" fontId="0" fillId="34" borderId="0" xfId="0" applyFill="1" applyAlignment="1" applyProtection="1">
      <alignment horizontal="right"/>
      <protection hidden="1"/>
    </xf>
    <xf numFmtId="0" fontId="37" fillId="35" borderId="0" xfId="0" applyFont="1" applyFill="1" applyAlignment="1" applyProtection="1">
      <alignment horizontal="left" wrapText="1"/>
      <protection hidden="1"/>
    </xf>
    <xf numFmtId="0" fontId="1" fillId="34" borderId="0" xfId="0" applyFont="1" applyFill="1" applyBorder="1" applyAlignment="1" applyProtection="1">
      <alignment horizontal="right"/>
      <protection hidden="1"/>
    </xf>
    <xf numFmtId="0" fontId="1" fillId="34" borderId="0" xfId="0" applyFont="1" applyFill="1" applyAlignment="1" applyProtection="1">
      <alignment wrapText="1"/>
      <protection hidden="1"/>
    </xf>
    <xf numFmtId="0" fontId="36" fillId="34" borderId="0" xfId="0" applyFont="1" applyFill="1" applyAlignment="1" applyProtection="1">
      <alignment horizontal="right" wrapText="1"/>
      <protection hidden="1"/>
    </xf>
    <xf numFmtId="0" fontId="55" fillId="34" borderId="0" xfId="0" applyFont="1" applyFill="1" applyAlignment="1" applyProtection="1">
      <alignment/>
      <protection hidden="1"/>
    </xf>
    <xf numFmtId="0" fontId="30" fillId="35" borderId="17" xfId="0" applyFont="1" applyFill="1" applyBorder="1" applyAlignment="1" applyProtection="1">
      <alignment horizontal="center"/>
      <protection hidden="1"/>
    </xf>
    <xf numFmtId="0" fontId="6" fillId="34" borderId="0" xfId="0" applyFont="1" applyFill="1" applyAlignment="1" applyProtection="1">
      <alignment horizontal="right"/>
      <protection hidden="1"/>
    </xf>
    <xf numFmtId="0" fontId="27" fillId="34" borderId="0" xfId="0" applyFon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8" fillId="34" borderId="0" xfId="0" applyFont="1" applyFill="1" applyAlignment="1" applyProtection="1">
      <alignment/>
      <protection hidden="1"/>
    </xf>
    <xf numFmtId="0" fontId="29" fillId="35" borderId="0" xfId="0" applyFont="1" applyFill="1" applyAlignment="1" applyProtection="1">
      <alignment/>
      <protection hidden="1"/>
    </xf>
    <xf numFmtId="0" fontId="28" fillId="35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9" fillId="33" borderId="0" xfId="0" applyFont="1" applyFill="1" applyAlignment="1" applyProtection="1">
      <alignment/>
      <protection hidden="1"/>
    </xf>
    <xf numFmtId="0" fontId="28" fillId="33" borderId="0" xfId="0" applyFont="1" applyFill="1" applyAlignment="1" applyProtection="1">
      <alignment/>
      <protection hidden="1"/>
    </xf>
    <xf numFmtId="0" fontId="29" fillId="46" borderId="0" xfId="0" applyFont="1" applyFill="1" applyAlignment="1" applyProtection="1">
      <alignment/>
      <protection hidden="1"/>
    </xf>
    <xf numFmtId="0" fontId="29" fillId="33" borderId="0" xfId="0" applyFont="1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27" fillId="43" borderId="17" xfId="0" applyFont="1" applyFill="1" applyBorder="1" applyAlignment="1" applyProtection="1">
      <alignment horizontal="center"/>
      <protection hidden="1"/>
    </xf>
    <xf numFmtId="0" fontId="36" fillId="44" borderId="17" xfId="0" applyFont="1" applyFill="1" applyBorder="1" applyAlignment="1" applyProtection="1">
      <alignment horizontal="right"/>
      <protection hidden="1"/>
    </xf>
    <xf numFmtId="0" fontId="41" fillId="44" borderId="17" xfId="0" applyFont="1" applyFill="1" applyBorder="1" applyAlignment="1" applyProtection="1">
      <alignment horizontal="center"/>
      <protection hidden="1"/>
    </xf>
    <xf numFmtId="0" fontId="40" fillId="44" borderId="17" xfId="0" applyFont="1" applyFill="1" applyBorder="1" applyAlignment="1" applyProtection="1">
      <alignment horizontal="center"/>
      <protection hidden="1"/>
    </xf>
    <xf numFmtId="0" fontId="29" fillId="33" borderId="0" xfId="0" applyFont="1" applyFill="1" applyAlignment="1" applyProtection="1">
      <alignment/>
      <protection hidden="1"/>
    </xf>
    <xf numFmtId="0" fontId="36" fillId="42" borderId="17" xfId="0" applyFont="1" applyFill="1" applyBorder="1" applyAlignment="1" applyProtection="1">
      <alignment horizontal="right"/>
      <protection hidden="1"/>
    </xf>
    <xf numFmtId="0" fontId="40" fillId="42" borderId="17" xfId="0" applyFont="1" applyFill="1" applyBorder="1" applyAlignment="1" applyProtection="1">
      <alignment horizontal="center"/>
      <protection hidden="1"/>
    </xf>
    <xf numFmtId="0" fontId="32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vertical="justify" wrapText="1"/>
      <protection hidden="1"/>
    </xf>
    <xf numFmtId="0" fontId="7" fillId="34" borderId="0" xfId="0" applyFont="1" applyFill="1" applyAlignment="1" applyProtection="1">
      <alignment horizontal="left"/>
      <protection hidden="1"/>
    </xf>
    <xf numFmtId="0" fontId="1" fillId="34" borderId="0" xfId="0" applyFont="1" applyFill="1" applyAlignment="1" applyProtection="1">
      <alignment horizontal="right" vertical="center"/>
      <protection hidden="1"/>
    </xf>
    <xf numFmtId="166" fontId="37" fillId="35" borderId="0" xfId="0" applyNumberFormat="1" applyFont="1" applyFill="1" applyAlignment="1" applyProtection="1">
      <alignment horizontal="left"/>
      <protection hidden="1"/>
    </xf>
    <xf numFmtId="0" fontId="33" fillId="34" borderId="0" xfId="0" applyFont="1" applyFill="1" applyAlignment="1" applyProtection="1">
      <alignment/>
      <protection hidden="1"/>
    </xf>
    <xf numFmtId="0" fontId="28" fillId="34" borderId="0" xfId="0" applyFont="1" applyFill="1" applyAlignment="1" applyProtection="1">
      <alignment/>
      <protection hidden="1"/>
    </xf>
    <xf numFmtId="0" fontId="41" fillId="34" borderId="0" xfId="0" applyFont="1" applyFill="1" applyAlignment="1" applyProtection="1">
      <alignment/>
      <protection hidden="1"/>
    </xf>
    <xf numFmtId="0" fontId="53" fillId="34" borderId="0" xfId="0" applyFont="1" applyFill="1" applyAlignment="1" applyProtection="1">
      <alignment horizontal="left"/>
      <protection hidden="1"/>
    </xf>
    <xf numFmtId="0" fontId="41" fillId="34" borderId="0" xfId="0" applyNumberFormat="1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0" fillId="41" borderId="0" xfId="0" applyFont="1" applyFill="1" applyAlignment="1">
      <alignment horizontal="left" wrapText="1"/>
    </xf>
    <xf numFmtId="0" fontId="0" fillId="34" borderId="0" xfId="0" applyFill="1" applyBorder="1" applyAlignment="1">
      <alignment/>
    </xf>
    <xf numFmtId="0" fontId="33" fillId="35" borderId="17" xfId="0" applyFont="1" applyFill="1" applyBorder="1" applyAlignment="1" applyProtection="1">
      <alignment horizontal="left"/>
      <protection hidden="1"/>
    </xf>
    <xf numFmtId="3" fontId="37" fillId="35" borderId="0" xfId="0" applyNumberFormat="1" applyFont="1" applyFill="1" applyAlignment="1" applyProtection="1">
      <alignment horizontal="left" wrapText="1"/>
      <protection hidden="1"/>
    </xf>
    <xf numFmtId="166" fontId="1" fillId="35" borderId="17" xfId="0" applyNumberFormat="1" applyFont="1" applyFill="1" applyBorder="1" applyAlignment="1" applyProtection="1">
      <alignment/>
      <protection locked="0"/>
    </xf>
    <xf numFmtId="166" fontId="7" fillId="35" borderId="17" xfId="0" applyNumberFormat="1" applyFont="1" applyFill="1" applyBorder="1" applyAlignment="1" applyProtection="1">
      <alignment/>
      <protection locked="0"/>
    </xf>
    <xf numFmtId="0" fontId="37" fillId="35" borderId="17" xfId="0" applyFont="1" applyFill="1" applyBorder="1" applyAlignment="1" applyProtection="1">
      <alignment/>
      <protection locked="0"/>
    </xf>
    <xf numFmtId="0" fontId="0" fillId="33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44" borderId="17" xfId="0" applyFill="1" applyBorder="1" applyAlignment="1">
      <alignment/>
    </xf>
    <xf numFmtId="0" fontId="33" fillId="47" borderId="27" xfId="0" applyFont="1" applyFill="1" applyBorder="1" applyAlignment="1" applyProtection="1">
      <alignment horizontal="center"/>
      <protection locked="0"/>
    </xf>
    <xf numFmtId="0" fontId="33" fillId="48" borderId="34" xfId="0" applyFont="1" applyFill="1" applyBorder="1" applyAlignment="1" applyProtection="1">
      <alignment horizontal="center" vertical="center" wrapText="1"/>
      <protection locked="0"/>
    </xf>
    <xf numFmtId="0" fontId="33" fillId="49" borderId="28" xfId="0" applyFont="1" applyFill="1" applyBorder="1" applyAlignment="1" applyProtection="1">
      <alignment horizontal="center"/>
      <protection locked="0"/>
    </xf>
    <xf numFmtId="0" fontId="33" fillId="50" borderId="35" xfId="0" applyFont="1" applyFill="1" applyBorder="1" applyAlignment="1" applyProtection="1">
      <alignment horizontal="center" vertical="center" wrapText="1"/>
      <protection locked="0"/>
    </xf>
    <xf numFmtId="0" fontId="27" fillId="44" borderId="27" xfId="0" applyFont="1" applyFill="1" applyBorder="1" applyAlignment="1" applyProtection="1">
      <alignment horizontal="center"/>
      <protection locked="0"/>
    </xf>
    <xf numFmtId="0" fontId="27" fillId="35" borderId="28" xfId="0" applyFont="1" applyFill="1" applyBorder="1" applyAlignment="1" applyProtection="1">
      <alignment horizontal="center"/>
      <protection locked="0"/>
    </xf>
    <xf numFmtId="0" fontId="33" fillId="51" borderId="28" xfId="0" applyFont="1" applyFill="1" applyBorder="1" applyAlignment="1" applyProtection="1">
      <alignment horizontal="center"/>
      <protection locked="0"/>
    </xf>
    <xf numFmtId="0" fontId="33" fillId="52" borderId="28" xfId="0" applyFont="1" applyFill="1" applyBorder="1" applyAlignment="1" applyProtection="1">
      <alignment horizontal="center"/>
      <protection locked="0"/>
    </xf>
    <xf numFmtId="0" fontId="27" fillId="39" borderId="35" xfId="0" applyFont="1" applyFill="1" applyBorder="1" applyAlignment="1" applyProtection="1">
      <alignment horizontal="center" vertical="center" wrapText="1"/>
      <protection locked="0"/>
    </xf>
    <xf numFmtId="0" fontId="33" fillId="47" borderId="17" xfId="0" applyFont="1" applyFill="1" applyBorder="1" applyAlignment="1" applyProtection="1">
      <alignment horizontal="center"/>
      <protection locked="0"/>
    </xf>
    <xf numFmtId="0" fontId="33" fillId="49" borderId="17" xfId="0" applyFont="1" applyFill="1" applyBorder="1" applyAlignment="1" applyProtection="1">
      <alignment horizontal="center"/>
      <protection locked="0"/>
    </xf>
    <xf numFmtId="0" fontId="33" fillId="51" borderId="18" xfId="0" applyFont="1" applyFill="1" applyBorder="1" applyAlignment="1" applyProtection="1">
      <alignment horizontal="center"/>
      <protection locked="0"/>
    </xf>
    <xf numFmtId="0" fontId="33" fillId="52" borderId="18" xfId="0" applyFont="1" applyFill="1" applyBorder="1" applyAlignment="1" applyProtection="1">
      <alignment horizontal="center"/>
      <protection locked="0"/>
    </xf>
    <xf numFmtId="0" fontId="27" fillId="44" borderId="17" xfId="0" applyFont="1" applyFill="1" applyBorder="1" applyAlignment="1" applyProtection="1">
      <alignment horizontal="center"/>
      <protection locked="0"/>
    </xf>
    <xf numFmtId="3" fontId="27" fillId="35" borderId="17" xfId="0" applyNumberFormat="1" applyFont="1" applyFill="1" applyBorder="1" applyAlignment="1" applyProtection="1">
      <alignment horizontal="center"/>
      <protection locked="0"/>
    </xf>
    <xf numFmtId="0" fontId="41" fillId="53" borderId="17" xfId="0" applyFont="1" applyFill="1" applyBorder="1" applyAlignment="1" applyProtection="1">
      <alignment horizontal="center"/>
      <protection hidden="1"/>
    </xf>
    <xf numFmtId="0" fontId="40" fillId="49" borderId="17" xfId="0" applyFont="1" applyFill="1" applyBorder="1" applyAlignment="1" applyProtection="1">
      <alignment horizontal="center"/>
      <protection hidden="1"/>
    </xf>
    <xf numFmtId="0" fontId="40" fillId="51" borderId="17" xfId="0" applyFont="1" applyFill="1" applyBorder="1" applyAlignment="1" applyProtection="1">
      <alignment horizontal="center"/>
      <protection hidden="1"/>
    </xf>
    <xf numFmtId="0" fontId="40" fillId="54" borderId="17" xfId="0" applyFont="1" applyFill="1" applyBorder="1" applyAlignment="1" applyProtection="1">
      <alignment horizontal="center"/>
      <protection hidden="1"/>
    </xf>
    <xf numFmtId="0" fontId="44" fillId="34" borderId="0" xfId="0" applyFont="1" applyFill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37" fillId="34" borderId="0" xfId="0" applyFont="1" applyFill="1" applyAlignment="1" applyProtection="1">
      <alignment horizontal="left"/>
      <protection hidden="1"/>
    </xf>
    <xf numFmtId="0" fontId="46" fillId="34" borderId="0" xfId="0" applyFont="1" applyFill="1" applyAlignment="1">
      <alignment horizontal="center"/>
    </xf>
    <xf numFmtId="0" fontId="0" fillId="34" borderId="0" xfId="0" applyFont="1" applyFill="1" applyBorder="1" applyAlignment="1">
      <alignment wrapText="1"/>
    </xf>
    <xf numFmtId="0" fontId="6" fillId="55" borderId="23" xfId="0" applyFont="1" applyFill="1" applyBorder="1" applyAlignment="1" applyProtection="1">
      <alignment horizontal="left"/>
      <protection locked="0"/>
    </xf>
    <xf numFmtId="0" fontId="0" fillId="56" borderId="0" xfId="0" applyFill="1" applyBorder="1" applyAlignment="1" applyProtection="1">
      <alignment wrapText="1"/>
      <protection locked="0"/>
    </xf>
    <xf numFmtId="0" fontId="6" fillId="56" borderId="0" xfId="0" applyFont="1" applyFill="1" applyBorder="1" applyAlignment="1" applyProtection="1">
      <alignment wrapText="1"/>
      <protection locked="0"/>
    </xf>
    <xf numFmtId="0" fontId="6" fillId="33" borderId="24" xfId="0" applyFont="1" applyFill="1" applyBorder="1" applyAlignment="1" applyProtection="1">
      <alignment wrapText="1"/>
      <protection locked="0"/>
    </xf>
    <xf numFmtId="0" fontId="6" fillId="44" borderId="23" xfId="0" applyFont="1" applyFill="1" applyBorder="1" applyAlignment="1" applyProtection="1">
      <alignment horizontal="left"/>
      <protection locked="0"/>
    </xf>
    <xf numFmtId="0" fontId="6" fillId="34" borderId="0" xfId="0" applyFont="1" applyFill="1" applyAlignment="1">
      <alignment horizontal="right"/>
    </xf>
    <xf numFmtId="0" fontId="6" fillId="43" borderId="23" xfId="0" applyFont="1" applyFill="1" applyBorder="1" applyAlignment="1" applyProtection="1">
      <alignment horizontal="left"/>
      <protection locked="0"/>
    </xf>
    <xf numFmtId="0" fontId="0" fillId="34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30" fillId="56" borderId="0" xfId="0" applyFont="1" applyFill="1" applyBorder="1" applyAlignment="1" applyProtection="1">
      <alignment horizontal="center"/>
      <protection hidden="1"/>
    </xf>
    <xf numFmtId="0" fontId="105" fillId="34" borderId="0" xfId="0" applyFont="1" applyFill="1" applyAlignment="1" applyProtection="1">
      <alignment/>
      <protection hidden="1"/>
    </xf>
    <xf numFmtId="0" fontId="1" fillId="56" borderId="0" xfId="0" applyFont="1" applyFill="1" applyAlignment="1" applyProtection="1">
      <alignment vertical="justify" wrapText="1"/>
      <protection hidden="1"/>
    </xf>
    <xf numFmtId="0" fontId="28" fillId="56" borderId="0" xfId="0" applyFont="1" applyFill="1" applyAlignment="1">
      <alignment/>
    </xf>
    <xf numFmtId="0" fontId="0" fillId="56" borderId="0" xfId="0" applyFill="1" applyAlignment="1">
      <alignment/>
    </xf>
    <xf numFmtId="0" fontId="8" fillId="56" borderId="0" xfId="0" applyFont="1" applyFill="1" applyBorder="1" applyAlignment="1">
      <alignment/>
    </xf>
    <xf numFmtId="0" fontId="30" fillId="56" borderId="0" xfId="0" applyFont="1" applyFill="1" applyBorder="1" applyAlignment="1" applyProtection="1">
      <alignment/>
      <protection locked="0"/>
    </xf>
    <xf numFmtId="0" fontId="0" fillId="56" borderId="0" xfId="0" applyFill="1" applyBorder="1" applyAlignment="1">
      <alignment/>
    </xf>
    <xf numFmtId="0" fontId="1" fillId="56" borderId="0" xfId="0" applyFont="1" applyFill="1" applyBorder="1" applyAlignment="1">
      <alignment/>
    </xf>
    <xf numFmtId="0" fontId="29" fillId="56" borderId="0" xfId="0" applyFont="1" applyFill="1" applyBorder="1" applyAlignment="1">
      <alignment/>
    </xf>
    <xf numFmtId="0" fontId="0" fillId="34" borderId="0" xfId="0" applyNumberFormat="1" applyFill="1" applyAlignment="1">
      <alignment wrapText="1"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NumberFormat="1" applyFont="1" applyFill="1" applyAlignment="1">
      <alignment horizontal="left" wrapText="1"/>
    </xf>
    <xf numFmtId="0" fontId="0" fillId="34" borderId="0" xfId="0" applyNumberFormat="1" applyFill="1" applyAlignment="1">
      <alignment horizontal="left" wrapText="1"/>
    </xf>
    <xf numFmtId="0" fontId="0" fillId="41" borderId="0" xfId="0" applyFill="1" applyAlignment="1">
      <alignment wrapText="1"/>
    </xf>
    <xf numFmtId="0" fontId="0" fillId="34" borderId="0" xfId="0" applyFill="1" applyAlignment="1">
      <alignment wrapText="1"/>
    </xf>
    <xf numFmtId="0" fontId="6" fillId="44" borderId="27" xfId="0" applyFont="1" applyFill="1" applyBorder="1" applyAlignment="1" applyProtection="1">
      <alignment horizontal="center" wrapText="1"/>
      <protection locked="0"/>
    </xf>
    <xf numFmtId="0" fontId="6" fillId="44" borderId="28" xfId="0" applyFont="1" applyFill="1" applyBorder="1" applyAlignment="1" applyProtection="1">
      <alignment horizontal="center" wrapText="1"/>
      <protection locked="0"/>
    </xf>
    <xf numFmtId="0" fontId="6" fillId="44" borderId="19" xfId="0" applyFont="1" applyFill="1" applyBorder="1" applyAlignment="1" applyProtection="1">
      <alignment horizontal="center" wrapText="1"/>
      <protection locked="0"/>
    </xf>
    <xf numFmtId="0" fontId="6" fillId="43" borderId="27" xfId="0" applyFont="1" applyFill="1" applyBorder="1" applyAlignment="1" applyProtection="1">
      <alignment horizontal="center" wrapText="1"/>
      <protection locked="0"/>
    </xf>
    <xf numFmtId="0" fontId="6" fillId="43" borderId="28" xfId="0" applyFont="1" applyFill="1" applyBorder="1" applyAlignment="1" applyProtection="1">
      <alignment horizontal="center" wrapText="1"/>
      <protection locked="0"/>
    </xf>
    <xf numFmtId="0" fontId="6" fillId="43" borderId="19" xfId="0" applyFont="1" applyFill="1" applyBorder="1" applyAlignment="1" applyProtection="1">
      <alignment horizontal="center" wrapText="1"/>
      <protection locked="0"/>
    </xf>
    <xf numFmtId="0" fontId="0" fillId="39" borderId="17" xfId="0" applyFill="1" applyBorder="1" applyAlignment="1" applyProtection="1">
      <alignment horizontal="left" wrapText="1"/>
      <protection locked="0"/>
    </xf>
    <xf numFmtId="0" fontId="6" fillId="39" borderId="22" xfId="0" applyFont="1" applyFill="1" applyBorder="1" applyAlignment="1" applyProtection="1">
      <alignment horizontal="left" wrapText="1"/>
      <protection locked="0"/>
    </xf>
    <xf numFmtId="0" fontId="6" fillId="39" borderId="17" xfId="0" applyFont="1" applyFill="1" applyBorder="1" applyAlignment="1" applyProtection="1">
      <alignment horizontal="left" wrapText="1"/>
      <protection hidden="1"/>
    </xf>
    <xf numFmtId="0" fontId="6" fillId="33" borderId="27" xfId="0" applyFont="1" applyFill="1" applyBorder="1" applyAlignment="1" applyProtection="1">
      <alignment horizontal="center" wrapText="1"/>
      <protection locked="0"/>
    </xf>
    <xf numFmtId="0" fontId="6" fillId="33" borderId="28" xfId="0" applyFont="1" applyFill="1" applyBorder="1" applyAlignment="1" applyProtection="1">
      <alignment horizontal="center" wrapText="1"/>
      <protection locked="0"/>
    </xf>
    <xf numFmtId="0" fontId="6" fillId="33" borderId="19" xfId="0" applyFont="1" applyFill="1" applyBorder="1" applyAlignment="1" applyProtection="1">
      <alignment horizontal="center" wrapText="1"/>
      <protection locked="0"/>
    </xf>
    <xf numFmtId="0" fontId="6" fillId="33" borderId="27" xfId="0" applyFont="1" applyFill="1" applyBorder="1" applyAlignment="1" applyProtection="1">
      <alignment horizontal="center"/>
      <protection locked="0"/>
    </xf>
    <xf numFmtId="0" fontId="6" fillId="33" borderId="19" xfId="0" applyFont="1" applyFill="1" applyBorder="1" applyAlignment="1" applyProtection="1">
      <alignment horizontal="center"/>
      <protection locked="0"/>
    </xf>
    <xf numFmtId="166" fontId="6" fillId="35" borderId="36" xfId="0" applyNumberFormat="1" applyFont="1" applyFill="1" applyBorder="1" applyAlignment="1" applyProtection="1">
      <alignment horizontal="center"/>
      <protection locked="0"/>
    </xf>
    <xf numFmtId="166" fontId="6" fillId="35" borderId="37" xfId="0" applyNumberFormat="1" applyFont="1" applyFill="1" applyBorder="1" applyAlignment="1" applyProtection="1">
      <alignment horizontal="center"/>
      <protection locked="0"/>
    </xf>
    <xf numFmtId="0" fontId="6" fillId="35" borderId="27" xfId="0" applyFont="1" applyFill="1" applyBorder="1" applyAlignment="1" applyProtection="1">
      <alignment horizontal="center" wrapText="1"/>
      <protection locked="0"/>
    </xf>
    <xf numFmtId="0" fontId="6" fillId="35" borderId="28" xfId="0" applyFont="1" applyFill="1" applyBorder="1" applyAlignment="1" applyProtection="1">
      <alignment horizontal="center" wrapText="1"/>
      <protection locked="0"/>
    </xf>
    <xf numFmtId="0" fontId="6" fillId="35" borderId="19" xfId="0" applyFont="1" applyFill="1" applyBorder="1" applyAlignment="1" applyProtection="1">
      <alignment horizontal="center" wrapText="1"/>
      <protection locked="0"/>
    </xf>
    <xf numFmtId="0" fontId="6" fillId="33" borderId="17" xfId="0" applyFont="1" applyFill="1" applyBorder="1" applyAlignment="1" applyProtection="1">
      <alignment horizontal="left" wrapText="1"/>
      <protection locked="0"/>
    </xf>
    <xf numFmtId="0" fontId="6" fillId="33" borderId="24" xfId="0" applyFont="1" applyFill="1" applyBorder="1" applyAlignment="1" applyProtection="1">
      <alignment horizontal="left" wrapText="1"/>
      <protection locked="0"/>
    </xf>
    <xf numFmtId="0" fontId="6" fillId="55" borderId="27" xfId="0" applyFont="1" applyFill="1" applyBorder="1" applyAlignment="1" applyProtection="1">
      <alignment horizontal="center" wrapText="1"/>
      <protection locked="0"/>
    </xf>
    <xf numFmtId="0" fontId="6" fillId="55" borderId="28" xfId="0" applyFont="1" applyFill="1" applyBorder="1" applyAlignment="1" applyProtection="1">
      <alignment horizontal="center" wrapText="1"/>
      <protection locked="0"/>
    </xf>
    <xf numFmtId="0" fontId="6" fillId="55" borderId="19" xfId="0" applyFont="1" applyFill="1" applyBorder="1" applyAlignment="1" applyProtection="1">
      <alignment horizontal="center" wrapText="1"/>
      <protection locked="0"/>
    </xf>
    <xf numFmtId="0" fontId="6" fillId="45" borderId="27" xfId="0" applyFont="1" applyFill="1" applyBorder="1" applyAlignment="1" applyProtection="1">
      <alignment horizontal="center" wrapText="1"/>
      <protection locked="0"/>
    </xf>
    <xf numFmtId="0" fontId="6" fillId="45" borderId="28" xfId="0" applyFont="1" applyFill="1" applyBorder="1" applyAlignment="1" applyProtection="1">
      <alignment horizontal="center" wrapText="1"/>
      <protection locked="0"/>
    </xf>
    <xf numFmtId="0" fontId="6" fillId="45" borderId="19" xfId="0" applyFont="1" applyFill="1" applyBorder="1" applyAlignment="1" applyProtection="1">
      <alignment horizontal="center" wrapText="1"/>
      <protection locked="0"/>
    </xf>
    <xf numFmtId="0" fontId="6" fillId="45" borderId="23" xfId="0" applyFont="1" applyFill="1" applyBorder="1" applyAlignment="1" applyProtection="1">
      <alignment horizontal="left" wrapText="1"/>
      <protection locked="0"/>
    </xf>
    <xf numFmtId="0" fontId="6" fillId="45" borderId="22" xfId="0" applyFont="1" applyFill="1" applyBorder="1" applyAlignment="1" applyProtection="1">
      <alignment horizontal="left" wrapText="1"/>
      <protection locked="0"/>
    </xf>
    <xf numFmtId="0" fontId="0" fillId="45" borderId="22" xfId="0" applyFill="1" applyBorder="1" applyAlignment="1" applyProtection="1">
      <alignment horizontal="left" wrapText="1"/>
      <protection locked="0"/>
    </xf>
    <xf numFmtId="0" fontId="1" fillId="39" borderId="27" xfId="0" applyFont="1" applyFill="1" applyBorder="1" applyAlignment="1" applyProtection="1">
      <alignment horizontal="center" wrapText="1"/>
      <protection locked="0"/>
    </xf>
    <xf numFmtId="0" fontId="1" fillId="39" borderId="28" xfId="0" applyFont="1" applyFill="1" applyBorder="1" applyAlignment="1" applyProtection="1">
      <alignment horizontal="center" wrapText="1"/>
      <protection locked="0"/>
    </xf>
    <xf numFmtId="0" fontId="1" fillId="39" borderId="19" xfId="0" applyFont="1" applyFill="1" applyBorder="1" applyAlignment="1" applyProtection="1">
      <alignment horizontal="center" wrapText="1"/>
      <protection locked="0"/>
    </xf>
    <xf numFmtId="0" fontId="31" fillId="33" borderId="38" xfId="0" applyFont="1" applyFill="1" applyBorder="1" applyAlignment="1">
      <alignment horizontal="center" wrapText="1"/>
    </xf>
    <xf numFmtId="0" fontId="0" fillId="33" borderId="32" xfId="0" applyFill="1" applyBorder="1" applyAlignment="1">
      <alignment horizontal="center" wrapText="1"/>
    </xf>
    <xf numFmtId="0" fontId="28" fillId="33" borderId="11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0" fillId="34" borderId="15" xfId="0" applyFill="1" applyBorder="1" applyAlignment="1">
      <alignment horizontal="right"/>
    </xf>
    <xf numFmtId="0" fontId="32" fillId="33" borderId="39" xfId="0" applyFont="1" applyFill="1" applyBorder="1" applyAlignment="1">
      <alignment horizontal="center"/>
    </xf>
    <xf numFmtId="0" fontId="32" fillId="33" borderId="40" xfId="0" applyFont="1" applyFill="1" applyBorder="1" applyAlignment="1">
      <alignment horizontal="center"/>
    </xf>
    <xf numFmtId="0" fontId="32" fillId="33" borderId="41" xfId="0" applyFont="1" applyFill="1" applyBorder="1" applyAlignment="1">
      <alignment horizontal="center"/>
    </xf>
    <xf numFmtId="164" fontId="30" fillId="35" borderId="42" xfId="0" applyNumberFormat="1" applyFont="1" applyFill="1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left"/>
      <protection hidden="1"/>
    </xf>
    <xf numFmtId="0" fontId="64" fillId="35" borderId="44" xfId="0" applyFont="1" applyFill="1" applyBorder="1" applyAlignment="1" applyProtection="1">
      <alignment horizontal="left" vertical="top" wrapText="1"/>
      <protection locked="0"/>
    </xf>
    <xf numFmtId="0" fontId="64" fillId="35" borderId="45" xfId="0" applyFont="1" applyFill="1" applyBorder="1" applyAlignment="1" applyProtection="1">
      <alignment horizontal="left" vertical="top" wrapText="1"/>
      <protection locked="0"/>
    </xf>
    <xf numFmtId="0" fontId="64" fillId="35" borderId="46" xfId="0" applyFont="1" applyFill="1" applyBorder="1" applyAlignment="1" applyProtection="1">
      <alignment horizontal="left" vertical="top" wrapText="1"/>
      <protection locked="0"/>
    </xf>
    <xf numFmtId="0" fontId="64" fillId="35" borderId="47" xfId="0" applyFont="1" applyFill="1" applyBorder="1" applyAlignment="1" applyProtection="1">
      <alignment horizontal="left" vertical="top" wrapText="1"/>
      <protection locked="0"/>
    </xf>
    <xf numFmtId="0" fontId="64" fillId="35" borderId="0" xfId="0" applyFont="1" applyFill="1" applyBorder="1" applyAlignment="1" applyProtection="1">
      <alignment horizontal="left" vertical="top" wrapText="1"/>
      <protection locked="0"/>
    </xf>
    <xf numFmtId="0" fontId="64" fillId="35" borderId="48" xfId="0" applyFont="1" applyFill="1" applyBorder="1" applyAlignment="1" applyProtection="1">
      <alignment horizontal="left" vertical="top" wrapText="1"/>
      <protection locked="0"/>
    </xf>
    <xf numFmtId="0" fontId="64" fillId="35" borderId="36" xfId="0" applyFont="1" applyFill="1" applyBorder="1" applyAlignment="1" applyProtection="1">
      <alignment horizontal="left" vertical="top" wrapText="1"/>
      <protection locked="0"/>
    </xf>
    <xf numFmtId="0" fontId="64" fillId="35" borderId="49" xfId="0" applyFont="1" applyFill="1" applyBorder="1" applyAlignment="1" applyProtection="1">
      <alignment horizontal="left" vertical="top" wrapText="1"/>
      <protection locked="0"/>
    </xf>
    <xf numFmtId="0" fontId="64" fillId="35" borderId="37" xfId="0" applyFont="1" applyFill="1" applyBorder="1" applyAlignment="1" applyProtection="1">
      <alignment horizontal="left" vertical="top" wrapText="1"/>
      <protection locked="0"/>
    </xf>
    <xf numFmtId="0" fontId="27" fillId="39" borderId="18" xfId="0" applyFont="1" applyFill="1" applyBorder="1" applyAlignment="1" applyProtection="1">
      <alignment horizontal="center" vertical="center" wrapText="1"/>
      <protection locked="0"/>
    </xf>
    <xf numFmtId="0" fontId="5" fillId="39" borderId="18" xfId="0" applyFont="1" applyFill="1" applyBorder="1" applyAlignment="1" applyProtection="1">
      <alignment horizontal="center" vertical="center" wrapText="1"/>
      <protection locked="0"/>
    </xf>
    <xf numFmtId="0" fontId="5" fillId="39" borderId="50" xfId="0" applyFont="1" applyFill="1" applyBorder="1" applyAlignment="1" applyProtection="1">
      <alignment horizontal="center" vertical="center" wrapText="1"/>
      <protection locked="0"/>
    </xf>
    <xf numFmtId="0" fontId="36" fillId="39" borderId="51" xfId="0" applyFont="1" applyFill="1" applyBorder="1" applyAlignment="1">
      <alignment horizontal="center" vertical="center" wrapText="1"/>
    </xf>
    <xf numFmtId="0" fontId="36" fillId="39" borderId="14" xfId="0" applyFont="1" applyFill="1" applyBorder="1" applyAlignment="1">
      <alignment horizontal="center" vertical="center" wrapText="1"/>
    </xf>
    <xf numFmtId="0" fontId="36" fillId="39" borderId="52" xfId="0" applyFont="1" applyFill="1" applyBorder="1" applyAlignment="1">
      <alignment horizontal="center" vertical="center" wrapText="1"/>
    </xf>
    <xf numFmtId="0" fontId="33" fillId="48" borderId="17" xfId="0" applyFont="1" applyFill="1" applyBorder="1" applyAlignment="1" applyProtection="1">
      <alignment horizontal="center" vertical="center" wrapText="1"/>
      <protection locked="0"/>
    </xf>
    <xf numFmtId="0" fontId="0" fillId="48" borderId="17" xfId="0" applyFill="1" applyBorder="1" applyAlignment="1" applyProtection="1">
      <alignment horizontal="center" vertical="center" wrapText="1"/>
      <protection locked="0"/>
    </xf>
    <xf numFmtId="0" fontId="0" fillId="48" borderId="53" xfId="0" applyFill="1" applyBorder="1" applyAlignment="1" applyProtection="1">
      <alignment horizontal="center" vertical="center" wrapText="1"/>
      <protection locked="0"/>
    </xf>
    <xf numFmtId="0" fontId="33" fillId="50" borderId="17" xfId="0" applyFont="1" applyFill="1" applyBorder="1" applyAlignment="1" applyProtection="1">
      <alignment horizontal="center" vertical="center" wrapText="1"/>
      <protection locked="0"/>
    </xf>
    <xf numFmtId="0" fontId="0" fillId="50" borderId="17" xfId="0" applyFill="1" applyBorder="1" applyAlignment="1" applyProtection="1">
      <alignment horizontal="center" vertical="center" wrapText="1"/>
      <protection locked="0"/>
    </xf>
    <xf numFmtId="0" fontId="0" fillId="50" borderId="53" xfId="0" applyFill="1" applyBorder="1" applyAlignment="1" applyProtection="1">
      <alignment horizontal="center" vertical="center" wrapText="1"/>
      <protection locked="0"/>
    </xf>
    <xf numFmtId="0" fontId="34" fillId="33" borderId="0" xfId="0" applyFont="1" applyFill="1" applyAlignment="1">
      <alignment horizontal="center"/>
    </xf>
    <xf numFmtId="0" fontId="25" fillId="34" borderId="39" xfId="0" applyFont="1" applyFill="1" applyBorder="1" applyAlignment="1">
      <alignment horizontal="center"/>
    </xf>
    <xf numFmtId="0" fontId="25" fillId="34" borderId="40" xfId="0" applyFont="1" applyFill="1" applyBorder="1" applyAlignment="1">
      <alignment horizontal="center"/>
    </xf>
    <xf numFmtId="0" fontId="25" fillId="34" borderId="41" xfId="0" applyFont="1" applyFill="1" applyBorder="1" applyAlignment="1">
      <alignment horizontal="center"/>
    </xf>
    <xf numFmtId="0" fontId="52" fillId="42" borderId="17" xfId="0" applyFont="1" applyFill="1" applyBorder="1" applyAlignment="1" applyProtection="1">
      <alignment wrapText="1"/>
      <protection locked="0"/>
    </xf>
    <xf numFmtId="0" fontId="6" fillId="39" borderId="17" xfId="0" applyFont="1" applyFill="1" applyBorder="1" applyAlignment="1" applyProtection="1">
      <alignment horizontal="left" wrapText="1"/>
      <protection locked="0"/>
    </xf>
    <xf numFmtId="0" fontId="0" fillId="39" borderId="14" xfId="0" applyFill="1" applyBorder="1" applyAlignment="1">
      <alignment horizontal="center" vertical="center" wrapText="1"/>
    </xf>
    <xf numFmtId="0" fontId="0" fillId="39" borderId="52" xfId="0" applyFill="1" applyBorder="1" applyAlignment="1">
      <alignment horizontal="center" vertical="center" wrapText="1"/>
    </xf>
    <xf numFmtId="0" fontId="35" fillId="34" borderId="39" xfId="0" applyFont="1" applyFill="1" applyBorder="1" applyAlignment="1">
      <alignment horizontal="center"/>
    </xf>
    <xf numFmtId="0" fontId="35" fillId="34" borderId="40" xfId="0" applyFont="1" applyFill="1" applyBorder="1" applyAlignment="1">
      <alignment horizontal="center"/>
    </xf>
    <xf numFmtId="0" fontId="35" fillId="34" borderId="41" xfId="0" applyFont="1" applyFill="1" applyBorder="1" applyAlignment="1">
      <alignment horizontal="center"/>
    </xf>
    <xf numFmtId="0" fontId="6" fillId="43" borderId="23" xfId="0" applyFont="1" applyFill="1" applyBorder="1" applyAlignment="1" applyProtection="1">
      <alignment horizontal="left" wrapText="1"/>
      <protection locked="0"/>
    </xf>
    <xf numFmtId="0" fontId="0" fillId="43" borderId="23" xfId="0" applyFill="1" applyBorder="1" applyAlignment="1" applyProtection="1">
      <alignment horizontal="left" wrapText="1"/>
      <protection locked="0"/>
    </xf>
    <xf numFmtId="0" fontId="6" fillId="43" borderId="17" xfId="0" applyFont="1" applyFill="1" applyBorder="1" applyAlignment="1" applyProtection="1">
      <alignment horizontal="left" wrapText="1"/>
      <protection locked="0"/>
    </xf>
    <xf numFmtId="0" fontId="6" fillId="44" borderId="23" xfId="0" applyFont="1" applyFill="1" applyBorder="1" applyAlignment="1" applyProtection="1">
      <alignment horizontal="left" wrapText="1"/>
      <protection locked="0"/>
    </xf>
    <xf numFmtId="0" fontId="0" fillId="44" borderId="23" xfId="0" applyFill="1" applyBorder="1" applyAlignment="1" applyProtection="1">
      <alignment horizontal="left" wrapText="1"/>
      <protection locked="0"/>
    </xf>
    <xf numFmtId="0" fontId="6" fillId="44" borderId="17" xfId="0" applyFont="1" applyFill="1" applyBorder="1" applyAlignment="1" applyProtection="1">
      <alignment horizontal="left" wrapText="1"/>
      <protection locked="0"/>
    </xf>
    <xf numFmtId="0" fontId="6" fillId="44" borderId="22" xfId="0" applyFont="1" applyFill="1" applyBorder="1" applyAlignment="1" applyProtection="1">
      <alignment horizontal="left" wrapText="1"/>
      <protection locked="0"/>
    </xf>
    <xf numFmtId="0" fontId="0" fillId="44" borderId="22" xfId="0" applyFill="1" applyBorder="1" applyAlignment="1" applyProtection="1">
      <alignment horizontal="left" wrapText="1"/>
      <protection locked="0"/>
    </xf>
    <xf numFmtId="0" fontId="6" fillId="35" borderId="27" xfId="0" applyFont="1" applyFill="1" applyBorder="1" applyAlignment="1" applyProtection="1">
      <alignment horizontal="left" wrapText="1"/>
      <protection locked="0"/>
    </xf>
    <xf numFmtId="0" fontId="6" fillId="35" borderId="19" xfId="0" applyFont="1" applyFill="1" applyBorder="1" applyAlignment="1" applyProtection="1">
      <alignment horizontal="left" wrapText="1"/>
      <protection locked="0"/>
    </xf>
    <xf numFmtId="0" fontId="6" fillId="33" borderId="23" xfId="0" applyFont="1" applyFill="1" applyBorder="1" applyAlignment="1" applyProtection="1">
      <alignment horizontal="left" wrapText="1"/>
      <protection locked="0"/>
    </xf>
    <xf numFmtId="0" fontId="0" fillId="33" borderId="23" xfId="0" applyFill="1" applyBorder="1" applyAlignment="1" applyProtection="1">
      <alignment horizontal="left" wrapText="1"/>
      <protection locked="0"/>
    </xf>
    <xf numFmtId="0" fontId="6" fillId="35" borderId="23" xfId="0" applyFont="1" applyFill="1" applyBorder="1" applyAlignment="1" applyProtection="1">
      <alignment horizontal="left" wrapText="1"/>
      <protection locked="0"/>
    </xf>
    <xf numFmtId="0" fontId="6" fillId="33" borderId="22" xfId="0" applyFont="1" applyFill="1" applyBorder="1" applyAlignment="1" applyProtection="1">
      <alignment horizontal="left" wrapText="1"/>
      <protection locked="0"/>
    </xf>
    <xf numFmtId="0" fontId="0" fillId="33" borderId="22" xfId="0" applyFill="1" applyBorder="1" applyAlignment="1" applyProtection="1">
      <alignment horizontal="left" wrapText="1"/>
      <protection locked="0"/>
    </xf>
    <xf numFmtId="0" fontId="6" fillId="35" borderId="27" xfId="0" applyFont="1" applyFill="1" applyBorder="1" applyAlignment="1" applyProtection="1">
      <alignment horizontal="left"/>
      <protection locked="0"/>
    </xf>
    <xf numFmtId="0" fontId="0" fillId="35" borderId="28" xfId="0" applyFill="1" applyBorder="1" applyAlignment="1" applyProtection="1">
      <alignment horizontal="left"/>
      <protection locked="0"/>
    </xf>
    <xf numFmtId="0" fontId="0" fillId="35" borderId="19" xfId="0" applyFill="1" applyBorder="1" applyAlignment="1" applyProtection="1">
      <alignment horizontal="left"/>
      <protection locked="0"/>
    </xf>
    <xf numFmtId="0" fontId="6" fillId="35" borderId="17" xfId="0" applyFont="1" applyFill="1" applyBorder="1" applyAlignment="1" applyProtection="1">
      <alignment wrapText="1"/>
      <protection locked="0"/>
    </xf>
    <xf numFmtId="0" fontId="0" fillId="35" borderId="17" xfId="0" applyFill="1" applyBorder="1" applyAlignment="1" applyProtection="1">
      <alignment wrapText="1"/>
      <protection locked="0"/>
    </xf>
    <xf numFmtId="0" fontId="0" fillId="35" borderId="44" xfId="0" applyFont="1" applyFill="1" applyBorder="1" applyAlignment="1" applyProtection="1">
      <alignment horizontal="center" wrapText="1"/>
      <protection locked="0"/>
    </xf>
    <xf numFmtId="0" fontId="0" fillId="35" borderId="45" xfId="0" applyFont="1" applyFill="1" applyBorder="1" applyAlignment="1" applyProtection="1">
      <alignment horizontal="center" wrapText="1"/>
      <protection locked="0"/>
    </xf>
    <xf numFmtId="0" fontId="0" fillId="35" borderId="46" xfId="0" applyFont="1" applyFill="1" applyBorder="1" applyAlignment="1" applyProtection="1">
      <alignment horizontal="center" wrapText="1"/>
      <protection locked="0"/>
    </xf>
    <xf numFmtId="0" fontId="0" fillId="35" borderId="36" xfId="0" applyFont="1" applyFill="1" applyBorder="1" applyAlignment="1" applyProtection="1">
      <alignment horizontal="center" wrapText="1"/>
      <protection locked="0"/>
    </xf>
    <xf numFmtId="0" fontId="0" fillId="35" borderId="49" xfId="0" applyFont="1" applyFill="1" applyBorder="1" applyAlignment="1" applyProtection="1">
      <alignment horizontal="center" wrapText="1"/>
      <protection locked="0"/>
    </xf>
    <xf numFmtId="0" fontId="0" fillId="35" borderId="37" xfId="0" applyFont="1" applyFill="1" applyBorder="1" applyAlignment="1" applyProtection="1">
      <alignment horizontal="center" wrapText="1"/>
      <protection locked="0"/>
    </xf>
    <xf numFmtId="166" fontId="60" fillId="45" borderId="17" xfId="0" applyNumberFormat="1" applyFont="1" applyFill="1" applyBorder="1" applyAlignment="1" applyProtection="1">
      <alignment horizontal="left" wrapText="1"/>
      <protection locked="0"/>
    </xf>
    <xf numFmtId="166" fontId="61" fillId="45" borderId="17" xfId="0" applyNumberFormat="1" applyFont="1" applyFill="1" applyBorder="1" applyAlignment="1" applyProtection="1">
      <alignment horizontal="left" wrapText="1"/>
      <protection locked="0"/>
    </xf>
    <xf numFmtId="166" fontId="60" fillId="57" borderId="17" xfId="0" applyNumberFormat="1" applyFont="1" applyFill="1" applyBorder="1" applyAlignment="1" applyProtection="1">
      <alignment horizontal="left" wrapText="1"/>
      <protection locked="0"/>
    </xf>
    <xf numFmtId="166" fontId="61" fillId="57" borderId="17" xfId="0" applyNumberFormat="1" applyFont="1" applyFill="1" applyBorder="1" applyAlignment="1" applyProtection="1">
      <alignment horizontal="left" wrapText="1"/>
      <protection locked="0"/>
    </xf>
    <xf numFmtId="0" fontId="6" fillId="43" borderId="22" xfId="0" applyFont="1" applyFill="1" applyBorder="1" applyAlignment="1" applyProtection="1">
      <alignment horizontal="left" wrapText="1"/>
      <protection locked="0"/>
    </xf>
    <xf numFmtId="0" fontId="0" fillId="43" borderId="22" xfId="0" applyFill="1" applyBorder="1" applyAlignment="1" applyProtection="1">
      <alignment horizontal="left" wrapText="1"/>
      <protection locked="0"/>
    </xf>
    <xf numFmtId="166" fontId="6" fillId="55" borderId="22" xfId="0" applyNumberFormat="1" applyFont="1" applyFill="1" applyBorder="1" applyAlignment="1" applyProtection="1">
      <alignment horizontal="left" wrapText="1"/>
      <protection locked="0"/>
    </xf>
    <xf numFmtId="166" fontId="6" fillId="55" borderId="17" xfId="0" applyNumberFormat="1" applyFont="1" applyFill="1" applyBorder="1" applyAlignment="1" applyProtection="1">
      <alignment horizontal="left" wrapText="1"/>
      <protection locked="0"/>
    </xf>
    <xf numFmtId="169" fontId="6" fillId="55" borderId="17" xfId="0" applyNumberFormat="1" applyFont="1" applyFill="1" applyBorder="1" applyAlignment="1" applyProtection="1">
      <alignment horizontal="left" wrapText="1"/>
      <protection locked="0"/>
    </xf>
    <xf numFmtId="0" fontId="6" fillId="55" borderId="17" xfId="0" applyFont="1" applyFill="1" applyBorder="1" applyAlignment="1" applyProtection="1">
      <alignment horizontal="left" wrapText="1"/>
      <protection locked="0"/>
    </xf>
    <xf numFmtId="0" fontId="6" fillId="55" borderId="22" xfId="0" applyFont="1" applyFill="1" applyBorder="1" applyAlignment="1" applyProtection="1">
      <alignment horizontal="left" wrapText="1"/>
      <protection locked="0"/>
    </xf>
    <xf numFmtId="0" fontId="0" fillId="55" borderId="22" xfId="0" applyFill="1" applyBorder="1" applyAlignment="1" applyProtection="1">
      <alignment horizontal="left" wrapText="1"/>
      <protection locked="0"/>
    </xf>
    <xf numFmtId="0" fontId="6" fillId="55" borderId="23" xfId="0" applyFont="1" applyFill="1" applyBorder="1" applyAlignment="1" applyProtection="1">
      <alignment horizontal="left" wrapText="1"/>
      <protection locked="0"/>
    </xf>
    <xf numFmtId="0" fontId="105" fillId="34" borderId="0" xfId="0" applyFont="1" applyFill="1" applyAlignment="1">
      <alignment horizontal="center"/>
    </xf>
    <xf numFmtId="0" fontId="37" fillId="35" borderId="0" xfId="0" applyFont="1" applyFill="1" applyAlignment="1" applyProtection="1">
      <alignment horizontal="center" vertical="top" wrapText="1"/>
      <protection hidden="1"/>
    </xf>
    <xf numFmtId="0" fontId="37" fillId="35" borderId="0" xfId="0" applyFont="1" applyFill="1" applyAlignment="1" applyProtection="1">
      <alignment horizontal="center"/>
      <protection hidden="1"/>
    </xf>
    <xf numFmtId="0" fontId="1" fillId="35" borderId="27" xfId="0" applyFont="1" applyFill="1" applyBorder="1" applyAlignment="1" applyProtection="1">
      <alignment horizontal="center"/>
      <protection locked="0"/>
    </xf>
    <xf numFmtId="0" fontId="1" fillId="35" borderId="19" xfId="0" applyFont="1" applyFill="1" applyBorder="1" applyAlignment="1" applyProtection="1">
      <alignment horizontal="center"/>
      <protection locked="0"/>
    </xf>
    <xf numFmtId="0" fontId="62" fillId="35" borderId="0" xfId="0" applyFont="1" applyFill="1" applyAlignment="1" applyProtection="1">
      <alignment horizontal="center" vertical="top" wrapText="1"/>
      <protection hidden="1"/>
    </xf>
    <xf numFmtId="0" fontId="37" fillId="35" borderId="0" xfId="0" applyFont="1" applyFill="1" applyAlignment="1" applyProtection="1">
      <alignment horizontal="left"/>
      <protection hidden="1"/>
    </xf>
    <xf numFmtId="0" fontId="7" fillId="35" borderId="0" xfId="0" applyFont="1" applyFill="1" applyAlignment="1" applyProtection="1">
      <alignment horizontal="left"/>
      <protection hidden="1"/>
    </xf>
    <xf numFmtId="166" fontId="37" fillId="35" borderId="0" xfId="0" applyNumberFormat="1" applyFont="1" applyFill="1" applyAlignment="1" applyProtection="1">
      <alignment horizontal="left"/>
      <protection hidden="1"/>
    </xf>
    <xf numFmtId="166" fontId="7" fillId="35" borderId="0" xfId="0" applyNumberFormat="1" applyFont="1" applyFill="1" applyAlignment="1" applyProtection="1">
      <alignment horizontal="left"/>
      <protection hidden="1"/>
    </xf>
    <xf numFmtId="0" fontId="41" fillId="50" borderId="23" xfId="0" applyFont="1" applyFill="1" applyBorder="1" applyAlignment="1" applyProtection="1">
      <alignment horizontal="center" vertical="center" wrapText="1"/>
      <protection hidden="1"/>
    </xf>
    <xf numFmtId="0" fontId="41" fillId="50" borderId="24" xfId="0" applyFont="1" applyFill="1" applyBorder="1" applyAlignment="1" applyProtection="1">
      <alignment horizontal="center" vertical="center" wrapText="1"/>
      <protection hidden="1"/>
    </xf>
    <xf numFmtId="0" fontId="41" fillId="50" borderId="22" xfId="0" applyFont="1" applyFill="1" applyBorder="1" applyAlignment="1" applyProtection="1">
      <alignment horizontal="center" vertical="center" wrapText="1"/>
      <protection hidden="1"/>
    </xf>
    <xf numFmtId="0" fontId="41" fillId="39" borderId="23" xfId="0" applyFont="1" applyFill="1" applyBorder="1" applyAlignment="1" applyProtection="1">
      <alignment horizontal="center" vertical="center" wrapText="1"/>
      <protection hidden="1"/>
    </xf>
    <xf numFmtId="0" fontId="41" fillId="39" borderId="24" xfId="0" applyFont="1" applyFill="1" applyBorder="1" applyAlignment="1" applyProtection="1">
      <alignment horizontal="center" vertical="center" wrapText="1"/>
      <protection hidden="1"/>
    </xf>
    <xf numFmtId="0" fontId="41" fillId="39" borderId="22" xfId="0" applyFont="1" applyFill="1" applyBorder="1" applyAlignment="1" applyProtection="1">
      <alignment horizontal="center" vertical="center" wrapText="1"/>
      <protection hidden="1"/>
    </xf>
    <xf numFmtId="0" fontId="32" fillId="33" borderId="49" xfId="0" applyFont="1" applyFill="1" applyBorder="1" applyAlignment="1" applyProtection="1">
      <alignment horizontal="center"/>
      <protection hidden="1"/>
    </xf>
    <xf numFmtId="0" fontId="41" fillId="48" borderId="23" xfId="0" applyFont="1" applyFill="1" applyBorder="1" applyAlignment="1" applyProtection="1">
      <alignment horizontal="center" vertical="center" wrapText="1"/>
      <protection hidden="1"/>
    </xf>
    <xf numFmtId="0" fontId="41" fillId="48" borderId="24" xfId="0" applyFont="1" applyFill="1" applyBorder="1" applyAlignment="1" applyProtection="1">
      <alignment horizontal="center" vertical="center" wrapText="1"/>
      <protection hidden="1"/>
    </xf>
    <xf numFmtId="0" fontId="41" fillId="48" borderId="22" xfId="0" applyFont="1" applyFill="1" applyBorder="1" applyAlignment="1" applyProtection="1">
      <alignment horizontal="center" vertical="center" wrapText="1"/>
      <protection hidden="1"/>
    </xf>
    <xf numFmtId="166" fontId="58" fillId="58" borderId="0" xfId="0" applyNumberFormat="1" applyFont="1" applyFill="1" applyAlignment="1" applyProtection="1">
      <alignment horizontal="left"/>
      <protection hidden="1"/>
    </xf>
    <xf numFmtId="166" fontId="59" fillId="58" borderId="0" xfId="0" applyNumberFormat="1" applyFont="1" applyFill="1" applyAlignment="1" applyProtection="1">
      <alignment horizontal="left"/>
      <protection hidden="1"/>
    </xf>
    <xf numFmtId="166" fontId="56" fillId="58" borderId="0" xfId="0" applyNumberFormat="1" applyFont="1" applyFill="1" applyAlignment="1" applyProtection="1">
      <alignment horizontal="left"/>
      <protection hidden="1"/>
    </xf>
    <xf numFmtId="166" fontId="57" fillId="58" borderId="0" xfId="0" applyNumberFormat="1" applyFont="1" applyFill="1" applyAlignment="1" applyProtection="1">
      <alignment horizontal="left"/>
      <protection hidden="1"/>
    </xf>
    <xf numFmtId="169" fontId="37" fillId="35" borderId="0" xfId="0" applyNumberFormat="1" applyFont="1" applyFill="1" applyAlignment="1" applyProtection="1">
      <alignment horizontal="left"/>
      <protection hidden="1"/>
    </xf>
    <xf numFmtId="169" fontId="7" fillId="35" borderId="0" xfId="0" applyNumberFormat="1" applyFont="1" applyFill="1" applyAlignment="1" applyProtection="1">
      <alignment horizontal="left"/>
      <protection hidden="1"/>
    </xf>
    <xf numFmtId="0" fontId="37" fillId="34" borderId="0" xfId="0" applyFont="1" applyFill="1" applyAlignment="1" applyProtection="1">
      <alignment horizontal="left"/>
      <protection hidden="1"/>
    </xf>
    <xf numFmtId="0" fontId="36" fillId="39" borderId="23" xfId="0" applyFont="1" applyFill="1" applyBorder="1" applyAlignment="1" applyProtection="1">
      <alignment horizontal="center" vertical="center" wrapText="1"/>
      <protection hidden="1"/>
    </xf>
    <xf numFmtId="0" fontId="36" fillId="39" borderId="24" xfId="0" applyFont="1" applyFill="1" applyBorder="1" applyAlignment="1" applyProtection="1">
      <alignment horizontal="center" vertical="center" wrapText="1"/>
      <protection hidden="1"/>
    </xf>
    <xf numFmtId="0" fontId="36" fillId="39" borderId="22" xfId="0" applyFont="1" applyFill="1" applyBorder="1" applyAlignment="1" applyProtection="1">
      <alignment horizontal="center" vertical="center" wrapText="1"/>
      <protection hidden="1"/>
    </xf>
    <xf numFmtId="0" fontId="40" fillId="39" borderId="23" xfId="0" applyFont="1" applyFill="1" applyBorder="1" applyAlignment="1" applyProtection="1">
      <alignment horizontal="center" vertical="center" wrapText="1"/>
      <protection hidden="1"/>
    </xf>
    <xf numFmtId="0" fontId="40" fillId="39" borderId="24" xfId="0" applyFont="1" applyFill="1" applyBorder="1" applyAlignment="1" applyProtection="1">
      <alignment horizontal="center" vertical="center" wrapText="1"/>
      <protection hidden="1"/>
    </xf>
    <xf numFmtId="0" fontId="40" fillId="39" borderId="22" xfId="0" applyFont="1" applyFill="1" applyBorder="1" applyAlignment="1" applyProtection="1">
      <alignment horizontal="center" vertical="center" wrapText="1"/>
      <protection hidden="1"/>
    </xf>
    <xf numFmtId="0" fontId="7" fillId="34" borderId="0" xfId="0" applyFont="1" applyFill="1" applyAlignment="1" applyProtection="1">
      <alignment horizontal="left"/>
      <protection hidden="1"/>
    </xf>
    <xf numFmtId="0" fontId="1" fillId="34" borderId="0" xfId="0" applyFont="1" applyFill="1" applyAlignment="1" applyProtection="1">
      <alignment horizontal="right"/>
      <protection hidden="1"/>
    </xf>
    <xf numFmtId="0" fontId="0" fillId="34" borderId="0" xfId="0" applyFill="1" applyAlignment="1" applyProtection="1">
      <alignment horizontal="right"/>
      <protection hidden="1"/>
    </xf>
    <xf numFmtId="0" fontId="1" fillId="34" borderId="0" xfId="0" applyFont="1" applyFill="1" applyAlignment="1" applyProtection="1">
      <alignment horizontal="right" wrapText="1"/>
      <protection hidden="1"/>
    </xf>
    <xf numFmtId="0" fontId="1" fillId="34" borderId="0" xfId="0" applyFont="1" applyFill="1" applyAlignment="1" applyProtection="1">
      <alignment wrapText="1"/>
      <protection hidden="1"/>
    </xf>
    <xf numFmtId="0" fontId="0" fillId="35" borderId="0" xfId="0" applyFill="1" applyAlignment="1" applyProtection="1">
      <alignment horizontal="left"/>
      <protection hidden="1"/>
    </xf>
    <xf numFmtId="0" fontId="63" fillId="33" borderId="4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 horizontal="right" wrapText="1"/>
      <protection hidden="1"/>
    </xf>
    <xf numFmtId="0" fontId="46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 wrapText="1"/>
      <protection hidden="1"/>
    </xf>
    <xf numFmtId="0" fontId="1" fillId="34" borderId="0" xfId="0" applyFont="1" applyFill="1" applyAlignment="1" applyProtection="1">
      <alignment horizontal="right" wrapText="1"/>
      <protection hidden="1"/>
    </xf>
    <xf numFmtId="0" fontId="37" fillId="35" borderId="0" xfId="0" applyFont="1" applyFill="1" applyAlignment="1" applyProtection="1">
      <alignment horizontal="left" wrapText="1"/>
      <protection hidden="1"/>
    </xf>
    <xf numFmtId="0" fontId="0" fillId="35" borderId="0" xfId="0" applyFill="1" applyAlignment="1" applyProtection="1">
      <alignment wrapText="1"/>
      <protection hidden="1"/>
    </xf>
    <xf numFmtId="0" fontId="22" fillId="34" borderId="0" xfId="0" applyFont="1" applyFill="1" applyAlignment="1">
      <alignment horizontal="center"/>
    </xf>
    <xf numFmtId="0" fontId="42" fillId="34" borderId="0" xfId="0" applyFont="1" applyFill="1" applyAlignment="1">
      <alignment horizontal="center"/>
    </xf>
    <xf numFmtId="0" fontId="53" fillId="34" borderId="0" xfId="0" applyFont="1" applyFill="1" applyAlignment="1" applyProtection="1">
      <alignment horizontal="center" wrapText="1"/>
      <protection hidden="1"/>
    </xf>
    <xf numFmtId="0" fontId="0" fillId="34" borderId="0" xfId="0" applyFill="1" applyAlignment="1" applyProtection="1">
      <alignment horizontal="center" wrapText="1"/>
      <protection hidden="1"/>
    </xf>
    <xf numFmtId="0" fontId="35" fillId="33" borderId="49" xfId="0" applyFont="1" applyFill="1" applyBorder="1" applyAlignment="1" applyProtection="1">
      <alignment horizontal="center"/>
      <protection hidden="1"/>
    </xf>
    <xf numFmtId="0" fontId="53" fillId="34" borderId="0" xfId="0" applyFont="1" applyFill="1" applyAlignment="1" applyProtection="1">
      <alignment horizontal="right" wrapText="1"/>
      <protection hidden="1"/>
    </xf>
    <xf numFmtId="0" fontId="5" fillId="34" borderId="0" xfId="0" applyFont="1" applyFill="1" applyAlignment="1" applyProtection="1">
      <alignment horizontal="right" wrapText="1"/>
      <protection hidden="1"/>
    </xf>
    <xf numFmtId="0" fontId="37" fillId="35" borderId="0" xfId="0" applyFont="1" applyFill="1" applyAlignment="1" applyProtection="1">
      <alignment horizontal="left" vertical="top"/>
      <protection hidden="1"/>
    </xf>
    <xf numFmtId="0" fontId="29" fillId="35" borderId="0" xfId="0" applyFont="1" applyFill="1" applyAlignment="1" applyProtection="1">
      <alignment horizontal="right"/>
      <protection hidden="1"/>
    </xf>
    <xf numFmtId="0" fontId="51" fillId="35" borderId="0" xfId="0" applyFont="1" applyFill="1" applyAlignment="1" applyProtection="1">
      <alignment horizontal="right"/>
      <protection hidden="1"/>
    </xf>
    <xf numFmtId="0" fontId="51" fillId="35" borderId="0" xfId="0" applyFont="1" applyFill="1" applyBorder="1" applyAlignment="1" applyProtection="1">
      <alignment horizontal="right"/>
      <protection hidden="1"/>
    </xf>
    <xf numFmtId="0" fontId="29" fillId="33" borderId="0" xfId="0" applyFont="1" applyFill="1" applyBorder="1" applyAlignment="1" applyProtection="1">
      <alignment horizontal="center"/>
      <protection hidden="1"/>
    </xf>
    <xf numFmtId="0" fontId="34" fillId="33" borderId="0" xfId="0" applyFont="1" applyFill="1" applyAlignment="1" applyProtection="1">
      <alignment horizontal="center"/>
      <protection hidden="1"/>
    </xf>
    <xf numFmtId="164" fontId="38" fillId="35" borderId="42" xfId="0" applyNumberFormat="1" applyFont="1" applyFill="1" applyBorder="1" applyAlignment="1" applyProtection="1">
      <alignment horizontal="left"/>
      <protection hidden="1"/>
    </xf>
    <xf numFmtId="0" fontId="0" fillId="0" borderId="43" xfId="0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Alignment="1" applyProtection="1">
      <alignment horizontal="right"/>
      <protection hidden="1"/>
    </xf>
    <xf numFmtId="0" fontId="1" fillId="35" borderId="0" xfId="0" applyFont="1" applyFill="1" applyAlignment="1" applyProtection="1">
      <alignment horizontal="left"/>
      <protection hidden="1"/>
    </xf>
    <xf numFmtId="0" fontId="4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7" fillId="33" borderId="0" xfId="0" applyFont="1" applyFill="1" applyAlignment="1">
      <alignment horizontal="center"/>
    </xf>
    <xf numFmtId="0" fontId="0" fillId="39" borderId="23" xfId="0" applyFill="1" applyBorder="1" applyAlignment="1">
      <alignment horizontal="center" wrapText="1"/>
    </xf>
    <xf numFmtId="0" fontId="0" fillId="39" borderId="24" xfId="0" applyFill="1" applyBorder="1" applyAlignment="1">
      <alignment horizontal="center" wrapText="1"/>
    </xf>
    <xf numFmtId="0" fontId="0" fillId="39" borderId="22" xfId="0" applyFill="1" applyBorder="1" applyAlignment="1">
      <alignment horizontal="center" wrapText="1"/>
    </xf>
    <xf numFmtId="0" fontId="10" fillId="34" borderId="0" xfId="0" applyFont="1" applyFill="1" applyAlignment="1">
      <alignment horizontal="right"/>
    </xf>
    <xf numFmtId="0" fontId="10" fillId="34" borderId="15" xfId="0" applyFont="1" applyFill="1" applyBorder="1" applyAlignment="1">
      <alignment horizontal="right"/>
    </xf>
    <xf numFmtId="0" fontId="14" fillId="0" borderId="13" xfId="0" applyFont="1" applyBorder="1" applyAlignment="1">
      <alignment horizontal="center" wrapText="1"/>
    </xf>
    <xf numFmtId="0" fontId="14" fillId="0" borderId="54" xfId="0" applyFont="1" applyBorder="1" applyAlignment="1">
      <alignment horizontal="center" wrapText="1"/>
    </xf>
    <xf numFmtId="0" fontId="0" fillId="39" borderId="14" xfId="0" applyFill="1" applyBorder="1" applyAlignment="1">
      <alignment horizontal="right" wrapText="1"/>
    </xf>
    <xf numFmtId="0" fontId="0" fillId="39" borderId="52" xfId="0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Relationship Id="rId4" Type="http://schemas.openxmlformats.org/officeDocument/2006/relationships/hyperlink" Target="http://www.diva-arts.org.uk/images/Return%20key.jpg" TargetMode="External" /><Relationship Id="rId5" Type="http://schemas.openxmlformats.org/officeDocument/2006/relationships/hyperlink" Target="http://www.diva-arts.org.uk/images/Return%20key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66675</xdr:rowOff>
    </xdr:from>
    <xdr:to>
      <xdr:col>3</xdr:col>
      <xdr:colOff>333375</xdr:colOff>
      <xdr:row>8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352425" y="66675"/>
          <a:ext cx="1552575" cy="1276350"/>
          <a:chOff x="108" y="226"/>
          <a:chExt cx="2088" cy="1598"/>
        </a:xfrm>
        <a:solidFill>
          <a:srgbClr val="FFFFFF"/>
        </a:solidFill>
      </xdr:grpSpPr>
      <xdr:pic>
        <xdr:nvPicPr>
          <xdr:cNvPr id="2" name="Picture 2" descr="COA_Medallion(G1)flatblack and whit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29" y="226"/>
            <a:ext cx="1404" cy="13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108" y="1609"/>
            <a:ext cx="2088" cy="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0</xdr:row>
      <xdr:rowOff>95250</xdr:rowOff>
    </xdr:from>
    <xdr:to>
      <xdr:col>14</xdr:col>
      <xdr:colOff>323850</xdr:colOff>
      <xdr:row>7</xdr:row>
      <xdr:rowOff>152400</xdr:rowOff>
    </xdr:to>
    <xdr:grpSp>
      <xdr:nvGrpSpPr>
        <xdr:cNvPr id="4" name="Group 8"/>
        <xdr:cNvGrpSpPr>
          <a:grpSpLocks/>
        </xdr:cNvGrpSpPr>
      </xdr:nvGrpSpPr>
      <xdr:grpSpPr>
        <a:xfrm>
          <a:off x="6762750" y="95250"/>
          <a:ext cx="1838325" cy="1228725"/>
          <a:chOff x="9000" y="1800"/>
          <a:chExt cx="2340" cy="1440"/>
        </a:xfrm>
        <a:solidFill>
          <a:srgbClr val="FFFFFF"/>
        </a:solidFill>
      </xdr:grpSpPr>
      <xdr:pic>
        <xdr:nvPicPr>
          <xdr:cNvPr id="5" name="Picture 9" descr="EHDCOLOR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9540" y="1800"/>
            <a:ext cx="1257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10"/>
          <xdr:cNvSpPr txBox="1">
            <a:spLocks noChangeArrowheads="1"/>
          </xdr:cNvSpPr>
        </xdr:nvSpPr>
        <xdr:spPr>
          <a:xfrm>
            <a:off x="9000" y="3061"/>
            <a:ext cx="2340" cy="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10</xdr:col>
      <xdr:colOff>228600</xdr:colOff>
      <xdr:row>9</xdr:row>
      <xdr:rowOff>95250</xdr:rowOff>
    </xdr:from>
    <xdr:to>
      <xdr:col>11</xdr:col>
      <xdr:colOff>485775</xdr:colOff>
      <xdr:row>13</xdr:row>
      <xdr:rowOff>28575</xdr:rowOff>
    </xdr:to>
    <xdr:pic>
      <xdr:nvPicPr>
        <xdr:cNvPr id="7" name="Picture 27" descr="See full size image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67425" y="1590675"/>
          <a:ext cx="866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9525</xdr:rowOff>
    </xdr:from>
    <xdr:to>
      <xdr:col>2</xdr:col>
      <xdr:colOff>447675</xdr:colOff>
      <xdr:row>4</xdr:row>
      <xdr:rowOff>47625</xdr:rowOff>
    </xdr:to>
    <xdr:pic>
      <xdr:nvPicPr>
        <xdr:cNvPr id="1" name="Picture 5" descr="COA_Medallion(G1)flatblack and whit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495300</xdr:colOff>
      <xdr:row>0</xdr:row>
      <xdr:rowOff>66675</xdr:rowOff>
    </xdr:from>
    <xdr:to>
      <xdr:col>12</xdr:col>
      <xdr:colOff>600075</xdr:colOff>
      <xdr:row>4</xdr:row>
      <xdr:rowOff>47625</xdr:rowOff>
    </xdr:to>
    <xdr:pic>
      <xdr:nvPicPr>
        <xdr:cNvPr id="2" name="Picture 8" descr="EHDCOLOR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10425" y="6667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3</xdr:col>
      <xdr:colOff>390525</xdr:colOff>
      <xdr:row>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352425" y="85725"/>
          <a:ext cx="1657350" cy="1104900"/>
          <a:chOff x="108" y="226"/>
          <a:chExt cx="2088" cy="159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29" y="226"/>
            <a:ext cx="1404" cy="13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108" y="1617"/>
            <a:ext cx="2088" cy="2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Richard J Berry, Mayor
</a:t>
            </a:r>
          </a:p>
        </xdr:txBody>
      </xdr:sp>
    </xdr:grpSp>
    <xdr:clientData/>
  </xdr:twoCellAnchor>
  <xdr:twoCellAnchor>
    <xdr:from>
      <xdr:col>12</xdr:col>
      <xdr:colOff>257175</xdr:colOff>
      <xdr:row>0</xdr:row>
      <xdr:rowOff>95250</xdr:rowOff>
    </xdr:from>
    <xdr:to>
      <xdr:col>15</xdr:col>
      <xdr:colOff>285750</xdr:colOff>
      <xdr:row>5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134225" y="95250"/>
          <a:ext cx="1857375" cy="971550"/>
          <a:chOff x="9000" y="1800"/>
          <a:chExt cx="2340" cy="1440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9540" y="1800"/>
            <a:ext cx="1257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9000" y="3056"/>
            <a:ext cx="2340" cy="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Mary Lou Leonard, Director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O147"/>
  <sheetViews>
    <sheetView zoomScalePageLayoutView="0" workbookViewId="0" topLeftCell="A1">
      <selection activeCell="C65" sqref="C65"/>
    </sheetView>
  </sheetViews>
  <sheetFormatPr defaultColWidth="9.140625" defaultRowHeight="12.75"/>
  <cols>
    <col min="1" max="1" width="5.28125" style="2" customWidth="1"/>
    <col min="2" max="16384" width="9.140625" style="2" customWidth="1"/>
  </cols>
  <sheetData>
    <row r="1" ht="12.75"/>
    <row r="2" spans="1:15" ht="15.75">
      <c r="A2" s="237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ht="12.75">
      <c r="A3" s="238" t="s">
        <v>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ht="12.75">
      <c r="A4" s="238" t="s">
        <v>223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ht="12.75">
      <c r="A5" s="234" t="s">
        <v>2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ht="12.75"/>
    <row r="7" ht="12.75"/>
    <row r="8" ht="12.75"/>
    <row r="9" ht="12.75"/>
    <row r="10" ht="12.75">
      <c r="A10" s="2" t="s">
        <v>139</v>
      </c>
    </row>
    <row r="11" ht="12.75"/>
    <row r="12" ht="12.75">
      <c r="A12" s="2" t="s">
        <v>224</v>
      </c>
    </row>
    <row r="13" ht="12.75"/>
    <row r="14" ht="12.75">
      <c r="A14" s="233" t="s">
        <v>227</v>
      </c>
    </row>
    <row r="16" spans="2:15" ht="12.75" customHeight="1">
      <c r="B16" s="239" t="s">
        <v>225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32"/>
    </row>
    <row r="17" spans="2:15" ht="12.75"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32"/>
    </row>
    <row r="18" spans="2:15" ht="12.75"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32"/>
    </row>
    <row r="19" spans="2:15" ht="12.75"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32"/>
    </row>
    <row r="21" ht="12.75">
      <c r="A21" s="2" t="s">
        <v>140</v>
      </c>
    </row>
    <row r="23" spans="1:11" ht="12.75">
      <c r="A23" s="2" t="s">
        <v>141</v>
      </c>
      <c r="K23" s="63"/>
    </row>
    <row r="24" ht="12.75">
      <c r="A24" s="2" t="s">
        <v>193</v>
      </c>
    </row>
    <row r="39" ht="12.75">
      <c r="A39" s="233" t="s">
        <v>226</v>
      </c>
    </row>
    <row r="41" ht="12.75">
      <c r="A41" s="233" t="s">
        <v>228</v>
      </c>
    </row>
    <row r="43" ht="12.75">
      <c r="A43" s="233" t="s">
        <v>229</v>
      </c>
    </row>
    <row r="44" ht="12.75">
      <c r="A44" s="65" t="s">
        <v>230</v>
      </c>
    </row>
    <row r="45" ht="12.75">
      <c r="A45" s="65"/>
    </row>
    <row r="46" ht="12.75">
      <c r="A46" s="2" t="s">
        <v>203</v>
      </c>
    </row>
    <row r="47" ht="12.75">
      <c r="A47" s="233" t="s">
        <v>231</v>
      </c>
    </row>
    <row r="48" ht="12.75">
      <c r="A48" s="2" t="s">
        <v>205</v>
      </c>
    </row>
    <row r="50" ht="12.75">
      <c r="A50" s="233" t="s">
        <v>232</v>
      </c>
    </row>
    <row r="51" ht="12.75">
      <c r="A51" s="233" t="s">
        <v>233</v>
      </c>
    </row>
    <row r="52" ht="12.75">
      <c r="A52" s="64" t="s">
        <v>234</v>
      </c>
    </row>
    <row r="53" ht="12.75">
      <c r="A53" s="64"/>
    </row>
    <row r="54" ht="12.75">
      <c r="A54" s="2" t="s">
        <v>202</v>
      </c>
    </row>
    <row r="55" ht="12.75">
      <c r="A55" s="233" t="s">
        <v>235</v>
      </c>
    </row>
    <row r="56" ht="12.75">
      <c r="A56" s="2" t="s">
        <v>204</v>
      </c>
    </row>
    <row r="58" spans="1:11" ht="12.75">
      <c r="A58" s="236" t="s">
        <v>3</v>
      </c>
      <c r="B58" s="236"/>
      <c r="C58" s="236"/>
      <c r="H58" s="236" t="s">
        <v>4</v>
      </c>
      <c r="I58" s="236"/>
      <c r="J58" s="236"/>
      <c r="K58" s="236"/>
    </row>
    <row r="59" spans="1:12" ht="12.75">
      <c r="A59" s="63" t="s">
        <v>1</v>
      </c>
      <c r="B59" s="63"/>
      <c r="C59" s="63"/>
      <c r="G59" s="66"/>
      <c r="H59" s="235" t="s">
        <v>1</v>
      </c>
      <c r="I59" s="235"/>
      <c r="J59" s="235"/>
      <c r="K59" s="235"/>
      <c r="L59" s="66"/>
    </row>
    <row r="60" spans="1:12" ht="12.75">
      <c r="A60" s="234" t="s">
        <v>236</v>
      </c>
      <c r="B60" s="234"/>
      <c r="C60" s="234"/>
      <c r="G60" s="66"/>
      <c r="H60" s="235" t="s">
        <v>236</v>
      </c>
      <c r="I60" s="235"/>
      <c r="J60" s="235"/>
      <c r="K60" s="235"/>
      <c r="L60" s="66"/>
    </row>
    <row r="61" spans="1:12" ht="12.75">
      <c r="A61" s="234" t="s">
        <v>5</v>
      </c>
      <c r="B61" s="234"/>
      <c r="C61" s="234"/>
      <c r="G61" s="235" t="s">
        <v>6</v>
      </c>
      <c r="H61" s="235"/>
      <c r="I61" s="235"/>
      <c r="J61" s="235"/>
      <c r="K61" s="235"/>
      <c r="L61" s="235"/>
    </row>
    <row r="62" spans="1:12" ht="12.75">
      <c r="A62" s="234" t="s">
        <v>7</v>
      </c>
      <c r="B62" s="234"/>
      <c r="C62" s="234"/>
      <c r="G62" s="235" t="s">
        <v>8</v>
      </c>
      <c r="H62" s="235"/>
      <c r="I62" s="235"/>
      <c r="J62" s="235"/>
      <c r="K62" s="235"/>
      <c r="L62" s="235"/>
    </row>
    <row r="127" ht="12.75">
      <c r="A127" s="62"/>
    </row>
    <row r="147" ht="12.75">
      <c r="C147" s="63"/>
    </row>
  </sheetData>
  <sheetProtection password="E5AF" sheet="1" objects="1" scenarios="1"/>
  <mergeCells count="14">
    <mergeCell ref="A2:O2"/>
    <mergeCell ref="A3:O3"/>
    <mergeCell ref="A4:O4"/>
    <mergeCell ref="A5:O5"/>
    <mergeCell ref="H58:K58"/>
    <mergeCell ref="H60:K60"/>
    <mergeCell ref="H59:K59"/>
    <mergeCell ref="B16:N19"/>
    <mergeCell ref="A62:C62"/>
    <mergeCell ref="G62:L62"/>
    <mergeCell ref="G61:L61"/>
    <mergeCell ref="A60:C60"/>
    <mergeCell ref="A61:C61"/>
    <mergeCell ref="A58:C58"/>
  </mergeCells>
  <printOptions/>
  <pageMargins left="0" right="0" top="0" bottom="0" header="0" footer="0"/>
  <pageSetup errors="blank" horizontalDpi="600" verticalDpi="600" orientation="landscape" r:id="rId4"/>
  <headerFooter alignWithMargins="0">
    <oddFooter>&amp;LRev 01&amp;C&amp;P&amp;R6/23/10</oddFooter>
  </headerFooter>
  <drawing r:id="rId3"/>
  <legacyDrawing r:id="rId2"/>
  <oleObjects>
    <oleObject progId="Word.Document.8" shapeId="1538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L220"/>
  <sheetViews>
    <sheetView zoomScalePageLayoutView="0" workbookViewId="0" topLeftCell="A1">
      <selection activeCell="C9" sqref="C9:J10"/>
    </sheetView>
  </sheetViews>
  <sheetFormatPr defaultColWidth="9.140625" defaultRowHeight="12.75"/>
  <cols>
    <col min="1" max="1" width="9.140625" style="2" customWidth="1"/>
    <col min="2" max="2" width="22.28125" style="2" customWidth="1"/>
    <col min="3" max="23" width="9.140625" style="2" customWidth="1"/>
    <col min="24" max="34" width="0" style="2" hidden="1" customWidth="1"/>
    <col min="35" max="35" width="42.00390625" style="2" hidden="1" customWidth="1"/>
    <col min="36" max="38" width="0" style="2" hidden="1" customWidth="1"/>
    <col min="39" max="16384" width="9.140625" style="2" customWidth="1"/>
  </cols>
  <sheetData>
    <row r="1" ht="15">
      <c r="C1" s="67" t="s">
        <v>208</v>
      </c>
    </row>
    <row r="2" spans="27:30" ht="12.75">
      <c r="AA2" s="68" t="s">
        <v>28</v>
      </c>
      <c r="AD2" s="2">
        <f>C5</f>
        <v>0</v>
      </c>
    </row>
    <row r="3" spans="2:27" ht="12.75">
      <c r="B3" s="69" t="s">
        <v>47</v>
      </c>
      <c r="C3" s="328"/>
      <c r="D3" s="329"/>
      <c r="E3" s="59"/>
      <c r="F3" s="59"/>
      <c r="G3" s="59"/>
      <c r="H3" s="59"/>
      <c r="I3" s="59"/>
      <c r="J3" s="59"/>
      <c r="AA3" s="2" t="s">
        <v>25</v>
      </c>
    </row>
    <row r="4" spans="2:27" ht="12.75">
      <c r="B4" s="70" t="s">
        <v>237</v>
      </c>
      <c r="C4" s="338"/>
      <c r="D4" s="339"/>
      <c r="E4" s="59"/>
      <c r="F4" s="59"/>
      <c r="G4" s="59"/>
      <c r="H4" s="59"/>
      <c r="I4" s="59"/>
      <c r="J4" s="59"/>
      <c r="AA4" s="2" t="s">
        <v>26</v>
      </c>
    </row>
    <row r="5" spans="2:27" ht="12.75">
      <c r="B5" s="221" t="s">
        <v>28</v>
      </c>
      <c r="C5" s="92"/>
      <c r="D5" s="71"/>
      <c r="E5" s="71"/>
      <c r="F5" s="71"/>
      <c r="G5" s="59"/>
      <c r="H5" s="59"/>
      <c r="I5" s="59"/>
      <c r="J5" s="59"/>
      <c r="AA5" s="2" t="s">
        <v>27</v>
      </c>
    </row>
    <row r="6" spans="2:10" ht="12.75">
      <c r="B6" s="72" t="s">
        <v>107</v>
      </c>
      <c r="C6" s="93"/>
      <c r="D6" s="71"/>
      <c r="E6" s="71"/>
      <c r="F6" s="71"/>
      <c r="G6" s="59"/>
      <c r="H6" s="59"/>
      <c r="I6" s="59"/>
      <c r="J6" s="59"/>
    </row>
    <row r="7" spans="2:25" ht="12.75" customHeight="1">
      <c r="B7" s="70" t="s">
        <v>105</v>
      </c>
      <c r="C7" s="332"/>
      <c r="D7" s="332"/>
      <c r="E7" s="71"/>
      <c r="F7" s="71"/>
      <c r="G7" s="59"/>
      <c r="H7" s="59"/>
      <c r="I7" s="59"/>
      <c r="J7" s="59"/>
      <c r="Y7" s="68" t="s">
        <v>29</v>
      </c>
    </row>
    <row r="8" spans="2:30" ht="12.75" customHeight="1">
      <c r="B8" s="79" t="s">
        <v>35</v>
      </c>
      <c r="C8" s="335"/>
      <c r="D8" s="336"/>
      <c r="E8" s="336"/>
      <c r="F8" s="337"/>
      <c r="G8" s="59"/>
      <c r="H8" s="59"/>
      <c r="I8" s="59"/>
      <c r="J8" s="59"/>
      <c r="AD8" s="2">
        <f>C6</f>
        <v>0</v>
      </c>
    </row>
    <row r="9" spans="2:25" ht="12.75">
      <c r="B9" s="79" t="s">
        <v>106</v>
      </c>
      <c r="C9" s="340"/>
      <c r="D9" s="341"/>
      <c r="E9" s="341"/>
      <c r="F9" s="341"/>
      <c r="G9" s="341"/>
      <c r="H9" s="341"/>
      <c r="I9" s="341"/>
      <c r="J9" s="342"/>
      <c r="Y9" s="2">
        <v>1</v>
      </c>
    </row>
    <row r="10" spans="2:25" ht="12.75">
      <c r="B10" s="212"/>
      <c r="C10" s="343"/>
      <c r="D10" s="344"/>
      <c r="E10" s="344"/>
      <c r="F10" s="344"/>
      <c r="G10" s="344"/>
      <c r="H10" s="344"/>
      <c r="I10" s="344"/>
      <c r="J10" s="345"/>
      <c r="Y10" s="2">
        <v>2</v>
      </c>
    </row>
    <row r="11" spans="1:35" ht="12.75">
      <c r="A11" s="73"/>
      <c r="B11" s="179"/>
      <c r="C11" s="74"/>
      <c r="D11" s="74"/>
      <c r="E11" s="74"/>
      <c r="F11" s="74"/>
      <c r="G11" s="74"/>
      <c r="H11" s="73"/>
      <c r="I11" s="73"/>
      <c r="J11" s="73"/>
      <c r="Y11" s="2">
        <v>3</v>
      </c>
      <c r="AI11" s="69" t="s">
        <v>9</v>
      </c>
    </row>
    <row r="12" spans="2:38" ht="12.75">
      <c r="B12" s="69" t="s">
        <v>9</v>
      </c>
      <c r="Y12" s="2">
        <v>4</v>
      </c>
      <c r="AH12" s="75"/>
      <c r="AI12" s="76" t="str">
        <f>B13</f>
        <v>Owner Name:</v>
      </c>
      <c r="AJ12" s="77">
        <f>C13</f>
        <v>0</v>
      </c>
      <c r="AK12" s="75"/>
      <c r="AL12" s="75"/>
    </row>
    <row r="13" spans="2:38" ht="12.75">
      <c r="B13" s="70" t="s">
        <v>108</v>
      </c>
      <c r="C13" s="252"/>
      <c r="D13" s="253"/>
      <c r="E13" s="253"/>
      <c r="F13" s="253"/>
      <c r="G13" s="254"/>
      <c r="Y13" s="2">
        <v>5</v>
      </c>
      <c r="AH13" s="75"/>
      <c r="AI13" s="76" t="str">
        <f aca="true" t="shared" si="0" ref="AI13:AI60">B14</f>
        <v>Address:</v>
      </c>
      <c r="AJ13" s="77">
        <f aca="true" t="shared" si="1" ref="AJ13:AJ60">C14</f>
        <v>0</v>
      </c>
      <c r="AK13" s="75"/>
      <c r="AL13" s="75"/>
    </row>
    <row r="14" spans="2:38" ht="12.75">
      <c r="B14" s="70" t="s">
        <v>45</v>
      </c>
      <c r="C14" s="252"/>
      <c r="D14" s="253"/>
      <c r="E14" s="253"/>
      <c r="F14" s="253"/>
      <c r="G14" s="254"/>
      <c r="Y14" s="2">
        <v>6</v>
      </c>
      <c r="AH14" s="75"/>
      <c r="AI14" s="76" t="str">
        <f t="shared" si="0"/>
        <v>City:</v>
      </c>
      <c r="AJ14" s="77">
        <f t="shared" si="1"/>
        <v>0</v>
      </c>
      <c r="AK14" s="75"/>
      <c r="AL14" s="75"/>
    </row>
    <row r="15" spans="2:38" ht="12.75">
      <c r="B15" s="70" t="s">
        <v>109</v>
      </c>
      <c r="C15" s="333"/>
      <c r="D15" s="333"/>
      <c r="E15" s="333"/>
      <c r="Y15" s="2">
        <v>7</v>
      </c>
      <c r="AH15" s="75"/>
      <c r="AI15" s="76" t="str">
        <f t="shared" si="0"/>
        <v>State:</v>
      </c>
      <c r="AJ15" s="77">
        <f t="shared" si="1"/>
        <v>0</v>
      </c>
      <c r="AK15" s="75"/>
      <c r="AL15" s="75"/>
    </row>
    <row r="16" spans="2:38" ht="12.75">
      <c r="B16" s="70" t="s">
        <v>110</v>
      </c>
      <c r="C16" s="262"/>
      <c r="D16" s="262"/>
      <c r="E16" s="71"/>
      <c r="Y16" s="2">
        <v>8</v>
      </c>
      <c r="AH16" s="75"/>
      <c r="AI16" s="76" t="str">
        <f t="shared" si="0"/>
        <v>Zip Code:</v>
      </c>
      <c r="AJ16" s="77">
        <f t="shared" si="1"/>
        <v>0</v>
      </c>
      <c r="AK16" s="75"/>
      <c r="AL16" s="75"/>
    </row>
    <row r="17" spans="2:38" ht="12.75">
      <c r="B17" s="70" t="s">
        <v>46</v>
      </c>
      <c r="C17" s="94"/>
      <c r="D17" s="71"/>
      <c r="E17" s="71"/>
      <c r="Y17" s="2">
        <v>9</v>
      </c>
      <c r="AH17" s="75"/>
      <c r="AI17" s="76">
        <f t="shared" si="0"/>
        <v>0</v>
      </c>
      <c r="AJ17" s="77">
        <f t="shared" si="1"/>
        <v>0</v>
      </c>
      <c r="AK17" s="75"/>
      <c r="AL17" s="75"/>
    </row>
    <row r="18" spans="1:38" ht="12.75">
      <c r="A18" s="73"/>
      <c r="B18" s="74"/>
      <c r="C18" s="74"/>
      <c r="D18" s="74"/>
      <c r="E18" s="74"/>
      <c r="F18" s="74"/>
      <c r="G18" s="74"/>
      <c r="H18" s="73"/>
      <c r="I18" s="73"/>
      <c r="J18" s="73"/>
      <c r="Y18" s="2">
        <v>10</v>
      </c>
      <c r="AA18" s="68" t="s">
        <v>24</v>
      </c>
      <c r="AD18" s="2">
        <f>C7</f>
        <v>0</v>
      </c>
      <c r="AH18" s="75"/>
      <c r="AI18" s="76" t="str">
        <f t="shared" si="0"/>
        <v>Owner Contact:</v>
      </c>
      <c r="AJ18" s="77">
        <f t="shared" si="1"/>
        <v>0</v>
      </c>
      <c r="AK18" s="75"/>
      <c r="AL18" s="75"/>
    </row>
    <row r="19" spans="2:38" ht="12.75">
      <c r="B19" s="70" t="s">
        <v>104</v>
      </c>
      <c r="C19" s="252"/>
      <c r="D19" s="253"/>
      <c r="E19" s="253"/>
      <c r="F19" s="253"/>
      <c r="G19" s="254"/>
      <c r="Y19" s="2">
        <v>11</v>
      </c>
      <c r="AA19" s="2" t="s">
        <v>30</v>
      </c>
      <c r="AD19" s="2">
        <f>C9</f>
        <v>0</v>
      </c>
      <c r="AH19" s="75"/>
      <c r="AI19" s="76" t="str">
        <f t="shared" si="0"/>
        <v>Telephone:</v>
      </c>
      <c r="AJ19" s="77">
        <f t="shared" si="1"/>
        <v>0</v>
      </c>
      <c r="AK19" s="75"/>
      <c r="AL19" s="75"/>
    </row>
    <row r="20" spans="2:38" ht="12.75">
      <c r="B20" s="70" t="s">
        <v>43</v>
      </c>
      <c r="C20" s="333"/>
      <c r="D20" s="334"/>
      <c r="E20" s="71"/>
      <c r="Y20" s="2">
        <v>12</v>
      </c>
      <c r="AA20" s="2" t="s">
        <v>31</v>
      </c>
      <c r="AH20" s="75"/>
      <c r="AI20" s="76" t="str">
        <f t="shared" si="0"/>
        <v>Cell Phone:</v>
      </c>
      <c r="AJ20" s="77">
        <f t="shared" si="1"/>
        <v>0</v>
      </c>
      <c r="AK20" s="75"/>
      <c r="AL20" s="75"/>
    </row>
    <row r="21" spans="2:38" ht="12.75">
      <c r="B21" s="70" t="s">
        <v>44</v>
      </c>
      <c r="C21" s="330"/>
      <c r="D21" s="331"/>
      <c r="E21" s="71"/>
      <c r="Y21" s="2">
        <v>13</v>
      </c>
      <c r="AA21" s="2" t="s">
        <v>33</v>
      </c>
      <c r="AH21" s="75"/>
      <c r="AI21" s="76" t="str">
        <f t="shared" si="0"/>
        <v>E-mail Address:</v>
      </c>
      <c r="AJ21" s="77">
        <f t="shared" si="1"/>
        <v>0</v>
      </c>
      <c r="AK21" s="75"/>
      <c r="AL21" s="75"/>
    </row>
    <row r="22" spans="2:38" ht="12.75">
      <c r="B22" s="70" t="s">
        <v>90</v>
      </c>
      <c r="C22" s="252"/>
      <c r="D22" s="253"/>
      <c r="E22" s="253"/>
      <c r="F22" s="253"/>
      <c r="G22" s="254"/>
      <c r="Y22" s="2">
        <v>14</v>
      </c>
      <c r="AA22" s="2" t="s">
        <v>32</v>
      </c>
      <c r="AH22" s="75"/>
      <c r="AI22" s="76">
        <f t="shared" si="0"/>
        <v>0</v>
      </c>
      <c r="AJ22" s="77">
        <f t="shared" si="1"/>
        <v>0</v>
      </c>
      <c r="AK22" s="75"/>
      <c r="AL22" s="75"/>
    </row>
    <row r="23" spans="1:38" ht="12.75">
      <c r="A23" s="73"/>
      <c r="B23" s="74"/>
      <c r="C23" s="74"/>
      <c r="D23" s="74"/>
      <c r="E23" s="74"/>
      <c r="F23" s="74"/>
      <c r="G23" s="74"/>
      <c r="H23" s="73"/>
      <c r="I23" s="73"/>
      <c r="J23" s="73"/>
      <c r="Y23" s="2">
        <v>15</v>
      </c>
      <c r="AA23" s="2" t="s">
        <v>34</v>
      </c>
      <c r="AH23" s="75"/>
      <c r="AI23" s="76" t="str">
        <f t="shared" si="0"/>
        <v>Removal Contractor:</v>
      </c>
      <c r="AJ23" s="77">
        <f t="shared" si="1"/>
        <v>0</v>
      </c>
      <c r="AK23" s="75"/>
      <c r="AL23" s="75"/>
    </row>
    <row r="24" spans="2:38" ht="12.75">
      <c r="B24" s="70" t="s">
        <v>111</v>
      </c>
      <c r="C24" s="243"/>
      <c r="D24" s="244"/>
      <c r="E24" s="244"/>
      <c r="F24" s="244"/>
      <c r="G24" s="245"/>
      <c r="H24" s="78"/>
      <c r="I24" s="78"/>
      <c r="Y24" s="2">
        <v>16</v>
      </c>
      <c r="AH24" s="75"/>
      <c r="AI24" s="76" t="str">
        <f t="shared" si="0"/>
        <v>Telephone:</v>
      </c>
      <c r="AJ24" s="77">
        <f t="shared" si="1"/>
        <v>0</v>
      </c>
      <c r="AK24" s="75"/>
      <c r="AL24" s="75"/>
    </row>
    <row r="25" spans="2:38" ht="12.75">
      <c r="B25" s="79" t="s">
        <v>43</v>
      </c>
      <c r="C25" s="326"/>
      <c r="D25" s="327"/>
      <c r="E25" s="71"/>
      <c r="H25" s="78"/>
      <c r="I25" s="78"/>
      <c r="Y25" s="2">
        <v>17</v>
      </c>
      <c r="AA25" s="68" t="s">
        <v>35</v>
      </c>
      <c r="AD25" s="2">
        <f>C8</f>
        <v>0</v>
      </c>
      <c r="AH25" s="75"/>
      <c r="AI25" s="76" t="str">
        <f t="shared" si="0"/>
        <v>Cell Phone:</v>
      </c>
      <c r="AJ25" s="77">
        <f t="shared" si="1"/>
        <v>0</v>
      </c>
      <c r="AK25" s="75"/>
      <c r="AL25" s="75"/>
    </row>
    <row r="26" spans="2:38" ht="12.75">
      <c r="B26" s="79" t="s">
        <v>44</v>
      </c>
      <c r="C26" s="323"/>
      <c r="D26" s="324"/>
      <c r="E26" s="71"/>
      <c r="H26" s="78"/>
      <c r="I26" s="78"/>
      <c r="Y26" s="2">
        <v>18</v>
      </c>
      <c r="AA26" s="2" t="s">
        <v>36</v>
      </c>
      <c r="AH26" s="75"/>
      <c r="AI26" s="76" t="str">
        <f t="shared" si="0"/>
        <v>Address:</v>
      </c>
      <c r="AJ26" s="77">
        <f t="shared" si="1"/>
        <v>0</v>
      </c>
      <c r="AK26" s="75"/>
      <c r="AL26" s="75"/>
    </row>
    <row r="27" spans="2:38" ht="12.75">
      <c r="B27" s="79" t="s">
        <v>45</v>
      </c>
      <c r="C27" s="243"/>
      <c r="D27" s="244"/>
      <c r="E27" s="244"/>
      <c r="F27" s="244"/>
      <c r="G27" s="245"/>
      <c r="H27" s="78"/>
      <c r="I27" s="78"/>
      <c r="Y27" s="2">
        <v>19</v>
      </c>
      <c r="AA27" s="2" t="s">
        <v>37</v>
      </c>
      <c r="AH27" s="75"/>
      <c r="AI27" s="76" t="str">
        <f t="shared" si="0"/>
        <v>City:</v>
      </c>
      <c r="AJ27" s="77">
        <f t="shared" si="1"/>
        <v>0</v>
      </c>
      <c r="AK27" s="75"/>
      <c r="AL27" s="75"/>
    </row>
    <row r="28" spans="2:38" ht="12.75">
      <c r="B28" s="79" t="s">
        <v>109</v>
      </c>
      <c r="C28" s="326"/>
      <c r="D28" s="326"/>
      <c r="E28" s="326"/>
      <c r="H28" s="78"/>
      <c r="I28" s="78"/>
      <c r="Y28" s="2">
        <v>20</v>
      </c>
      <c r="AA28" s="2" t="s">
        <v>38</v>
      </c>
      <c r="AH28" s="75"/>
      <c r="AI28" s="76" t="str">
        <f t="shared" si="0"/>
        <v>State:</v>
      </c>
      <c r="AJ28" s="77">
        <f t="shared" si="1"/>
        <v>0</v>
      </c>
      <c r="AK28" s="75"/>
      <c r="AL28" s="75"/>
    </row>
    <row r="29" spans="2:38" ht="12.75">
      <c r="B29" s="79" t="s">
        <v>110</v>
      </c>
      <c r="C29" s="325"/>
      <c r="D29" s="325"/>
      <c r="E29" s="71"/>
      <c r="H29" s="78"/>
      <c r="I29" s="78"/>
      <c r="AA29" s="2" t="s">
        <v>39</v>
      </c>
      <c r="AH29" s="75"/>
      <c r="AI29" s="76" t="str">
        <f t="shared" si="0"/>
        <v>Zip Code:</v>
      </c>
      <c r="AJ29" s="77">
        <f t="shared" si="1"/>
        <v>0</v>
      </c>
      <c r="AK29" s="75"/>
      <c r="AL29" s="75"/>
    </row>
    <row r="30" spans="2:38" ht="12.75">
      <c r="B30" s="79" t="s">
        <v>46</v>
      </c>
      <c r="C30" s="217"/>
      <c r="D30" s="71"/>
      <c r="E30" s="71"/>
      <c r="AA30" s="2" t="s">
        <v>34</v>
      </c>
      <c r="AH30" s="75"/>
      <c r="AI30" s="76" t="str">
        <f t="shared" si="0"/>
        <v>E-mail Address:</v>
      </c>
      <c r="AJ30" s="77">
        <f t="shared" si="1"/>
        <v>0</v>
      </c>
      <c r="AK30" s="75"/>
      <c r="AL30" s="75"/>
    </row>
    <row r="31" spans="2:38" ht="12.75">
      <c r="B31" s="79" t="s">
        <v>90</v>
      </c>
      <c r="C31" s="243"/>
      <c r="D31" s="244"/>
      <c r="E31" s="244"/>
      <c r="F31" s="244"/>
      <c r="G31" s="245"/>
      <c r="AH31" s="75"/>
      <c r="AI31" s="76" t="str">
        <f t="shared" si="0"/>
        <v>Removal Contact:</v>
      </c>
      <c r="AJ31" s="77">
        <f t="shared" si="1"/>
        <v>0</v>
      </c>
      <c r="AK31" s="75"/>
      <c r="AL31" s="75"/>
    </row>
    <row r="32" spans="2:38" ht="12.75">
      <c r="B32" s="79" t="s">
        <v>112</v>
      </c>
      <c r="C32" s="243"/>
      <c r="D32" s="244"/>
      <c r="E32" s="244"/>
      <c r="F32" s="244"/>
      <c r="G32" s="245"/>
      <c r="AA32" s="68" t="s">
        <v>20</v>
      </c>
      <c r="AD32" s="2">
        <f>C45</f>
        <v>0</v>
      </c>
      <c r="AH32" s="75"/>
      <c r="AI32" s="76" t="str">
        <f t="shared" si="0"/>
        <v>Cell Phone:</v>
      </c>
      <c r="AJ32" s="77">
        <f t="shared" si="1"/>
        <v>0</v>
      </c>
      <c r="AK32" s="75"/>
      <c r="AL32" s="75"/>
    </row>
    <row r="33" spans="2:38" ht="12.75">
      <c r="B33" s="79" t="s">
        <v>44</v>
      </c>
      <c r="C33" s="326"/>
      <c r="D33" s="327"/>
      <c r="E33" s="59"/>
      <c r="AA33" s="2" t="s">
        <v>48</v>
      </c>
      <c r="AH33" s="75"/>
      <c r="AI33" s="76">
        <f t="shared" si="0"/>
        <v>0</v>
      </c>
      <c r="AJ33" s="77">
        <f t="shared" si="1"/>
        <v>0</v>
      </c>
      <c r="AK33" s="75"/>
      <c r="AL33" s="75"/>
    </row>
    <row r="34" spans="1:38" ht="12.75">
      <c r="A34" s="241"/>
      <c r="B34" s="242"/>
      <c r="C34" s="242"/>
      <c r="D34" s="242"/>
      <c r="E34" s="242"/>
      <c r="F34" s="242"/>
      <c r="G34" s="242"/>
      <c r="H34" s="242"/>
      <c r="I34" s="242"/>
      <c r="J34" s="242"/>
      <c r="AA34" s="2" t="s">
        <v>49</v>
      </c>
      <c r="AH34" s="75"/>
      <c r="AI34" s="76" t="str">
        <f t="shared" si="0"/>
        <v>Demolition Contractor:</v>
      </c>
      <c r="AJ34" s="77">
        <f t="shared" si="1"/>
        <v>0</v>
      </c>
      <c r="AK34" s="75"/>
      <c r="AL34" s="75"/>
    </row>
    <row r="35" spans="2:38" ht="12.75">
      <c r="B35" s="218" t="s">
        <v>209</v>
      </c>
      <c r="C35" s="246"/>
      <c r="D35" s="247"/>
      <c r="E35" s="247"/>
      <c r="F35" s="247"/>
      <c r="G35" s="248"/>
      <c r="AA35" s="2" t="s">
        <v>50</v>
      </c>
      <c r="AH35" s="75"/>
      <c r="AI35" s="76" t="str">
        <f t="shared" si="0"/>
        <v>Address:</v>
      </c>
      <c r="AJ35" s="77">
        <f t="shared" si="1"/>
        <v>0</v>
      </c>
      <c r="AK35" s="75"/>
      <c r="AL35" s="75"/>
    </row>
    <row r="36" spans="2:38" ht="12.75">
      <c r="B36" s="70" t="s">
        <v>45</v>
      </c>
      <c r="C36" s="246"/>
      <c r="D36" s="247"/>
      <c r="E36" s="247"/>
      <c r="F36" s="247"/>
      <c r="G36" s="248"/>
      <c r="AA36" s="2" t="s">
        <v>51</v>
      </c>
      <c r="AH36" s="75"/>
      <c r="AI36" s="76" t="str">
        <f t="shared" si="0"/>
        <v>City:  </v>
      </c>
      <c r="AJ36" s="77">
        <f t="shared" si="1"/>
        <v>0</v>
      </c>
      <c r="AK36" s="75"/>
      <c r="AL36" s="75"/>
    </row>
    <row r="37" spans="2:38" ht="12.75">
      <c r="B37" s="70" t="s">
        <v>113</v>
      </c>
      <c r="C37" s="350"/>
      <c r="D37" s="350"/>
      <c r="E37" s="350"/>
      <c r="F37" s="78"/>
      <c r="G37" s="78"/>
      <c r="AH37" s="75"/>
      <c r="AI37" s="76" t="str">
        <f t="shared" si="0"/>
        <v>State:</v>
      </c>
      <c r="AJ37" s="77">
        <f t="shared" si="1"/>
        <v>0</v>
      </c>
      <c r="AK37" s="75"/>
      <c r="AL37" s="75"/>
    </row>
    <row r="38" spans="2:38" ht="12.75">
      <c r="B38" s="79" t="s">
        <v>110</v>
      </c>
      <c r="C38" s="322"/>
      <c r="D38" s="322"/>
      <c r="E38" s="71"/>
      <c r="F38" s="78"/>
      <c r="G38" s="78"/>
      <c r="I38" s="180"/>
      <c r="AA38" s="69" t="s">
        <v>21</v>
      </c>
      <c r="AD38" s="2">
        <f>C72</f>
        <v>0</v>
      </c>
      <c r="AH38" s="75"/>
      <c r="AI38" s="76" t="str">
        <f t="shared" si="0"/>
        <v>Zip Code:</v>
      </c>
      <c r="AJ38" s="77">
        <f t="shared" si="1"/>
        <v>0</v>
      </c>
      <c r="AK38" s="75"/>
      <c r="AL38" s="75"/>
    </row>
    <row r="39" spans="2:38" ht="12.75">
      <c r="B39" s="79" t="s">
        <v>46</v>
      </c>
      <c r="C39" s="219"/>
      <c r="D39" s="71"/>
      <c r="E39" s="71"/>
      <c r="AA39" s="2" t="s">
        <v>60</v>
      </c>
      <c r="AH39" s="75"/>
      <c r="AI39" s="76" t="str">
        <f t="shared" si="0"/>
        <v>Demolition Contact:</v>
      </c>
      <c r="AJ39" s="77">
        <f t="shared" si="1"/>
        <v>0</v>
      </c>
      <c r="AK39" s="75"/>
      <c r="AL39" s="75"/>
    </row>
    <row r="40" spans="2:38" ht="12.75">
      <c r="B40" s="220" t="s">
        <v>207</v>
      </c>
      <c r="C40" s="246"/>
      <c r="D40" s="247"/>
      <c r="E40" s="247"/>
      <c r="F40" s="247"/>
      <c r="G40" s="248"/>
      <c r="AA40" s="2" t="s">
        <v>61</v>
      </c>
      <c r="AH40" s="75"/>
      <c r="AI40" s="76" t="str">
        <f t="shared" si="0"/>
        <v>Telephone:</v>
      </c>
      <c r="AJ40" s="77">
        <f t="shared" si="1"/>
        <v>0</v>
      </c>
      <c r="AK40" s="75"/>
      <c r="AL40" s="75"/>
    </row>
    <row r="41" spans="2:38" ht="12.75">
      <c r="B41" s="79" t="s">
        <v>43</v>
      </c>
      <c r="C41" s="350"/>
      <c r="D41" s="351"/>
      <c r="E41" s="59"/>
      <c r="AH41" s="75"/>
      <c r="AI41" s="76" t="str">
        <f t="shared" si="0"/>
        <v>Cell Phone:</v>
      </c>
      <c r="AJ41" s="77">
        <f t="shared" si="1"/>
        <v>0</v>
      </c>
      <c r="AK41" s="75"/>
      <c r="AL41" s="75"/>
    </row>
    <row r="42" spans="2:38" ht="12.75">
      <c r="B42" s="79" t="s">
        <v>44</v>
      </c>
      <c r="C42" s="320"/>
      <c r="D42" s="321"/>
      <c r="E42" s="59"/>
      <c r="AH42" s="75"/>
      <c r="AI42" s="76" t="str">
        <f t="shared" si="0"/>
        <v>E-mail Address:</v>
      </c>
      <c r="AJ42" s="77">
        <f t="shared" si="1"/>
        <v>0</v>
      </c>
      <c r="AK42" s="75"/>
      <c r="AL42" s="75"/>
    </row>
    <row r="43" spans="2:38" ht="12.75">
      <c r="B43" s="79" t="s">
        <v>90</v>
      </c>
      <c r="C43" s="246"/>
      <c r="D43" s="247"/>
      <c r="E43" s="247"/>
      <c r="F43" s="247"/>
      <c r="G43" s="248"/>
      <c r="AH43" s="75"/>
      <c r="AI43" s="76">
        <f t="shared" si="0"/>
        <v>0</v>
      </c>
      <c r="AJ43" s="77">
        <f t="shared" si="1"/>
        <v>0</v>
      </c>
      <c r="AK43" s="75"/>
      <c r="AL43" s="75"/>
    </row>
    <row r="44" spans="1:38" ht="12.75">
      <c r="A44" s="241"/>
      <c r="B44" s="242"/>
      <c r="C44" s="242"/>
      <c r="D44" s="242"/>
      <c r="E44" s="242"/>
      <c r="F44" s="242"/>
      <c r="G44" s="242"/>
      <c r="H44" s="242"/>
      <c r="I44" s="242"/>
      <c r="J44" s="242"/>
      <c r="AH44" s="75"/>
      <c r="AI44" s="76" t="str">
        <f t="shared" si="0"/>
        <v>III. Type Of Operation:         </v>
      </c>
      <c r="AJ44" s="77">
        <f t="shared" si="1"/>
        <v>0</v>
      </c>
      <c r="AK44" s="75"/>
      <c r="AL44" s="75"/>
    </row>
    <row r="45" spans="2:38" ht="12.75">
      <c r="B45" s="69" t="s">
        <v>20</v>
      </c>
      <c r="C45" s="313"/>
      <c r="D45" s="313"/>
      <c r="E45" s="313"/>
      <c r="AH45" s="75"/>
      <c r="AI45" s="76">
        <f t="shared" si="0"/>
        <v>0</v>
      </c>
      <c r="AJ45" s="77">
        <f t="shared" si="1"/>
        <v>0</v>
      </c>
      <c r="AK45" s="75"/>
      <c r="AL45" s="75"/>
    </row>
    <row r="46" spans="1:38" ht="12.75">
      <c r="A46" s="241"/>
      <c r="B46" s="242"/>
      <c r="C46" s="242"/>
      <c r="D46" s="242"/>
      <c r="E46" s="242"/>
      <c r="F46" s="242"/>
      <c r="G46" s="242"/>
      <c r="H46" s="242"/>
      <c r="I46" s="242"/>
      <c r="J46" s="242"/>
      <c r="AH46" s="75"/>
      <c r="AI46" s="76" t="str">
        <f t="shared" si="0"/>
        <v>IV. Facility Description (Include building name, number and floor or room number):</v>
      </c>
      <c r="AJ46" s="77">
        <f t="shared" si="1"/>
        <v>0</v>
      </c>
      <c r="AK46" s="75"/>
      <c r="AL46" s="75"/>
    </row>
    <row r="47" spans="2:38" ht="12.75">
      <c r="B47" s="69" t="s">
        <v>10</v>
      </c>
      <c r="AH47" s="75"/>
      <c r="AI47" s="76" t="str">
        <f t="shared" si="0"/>
        <v>Bldg. Name:</v>
      </c>
      <c r="AJ47" s="77">
        <f t="shared" si="1"/>
        <v>0</v>
      </c>
      <c r="AK47" s="75"/>
      <c r="AL47" s="75"/>
    </row>
    <row r="48" spans="2:38" ht="12.75">
      <c r="B48" s="70" t="s">
        <v>52</v>
      </c>
      <c r="C48" s="314"/>
      <c r="D48" s="249"/>
      <c r="E48" s="249"/>
      <c r="F48" s="249"/>
      <c r="G48" s="249"/>
      <c r="AH48" s="75"/>
      <c r="AI48" s="76" t="str">
        <f t="shared" si="0"/>
        <v>Address:</v>
      </c>
      <c r="AJ48" s="77">
        <f t="shared" si="1"/>
        <v>0</v>
      </c>
      <c r="AK48" s="75"/>
      <c r="AL48" s="75"/>
    </row>
    <row r="49" spans="2:38" ht="12.75" customHeight="1">
      <c r="B49" s="70" t="s">
        <v>45</v>
      </c>
      <c r="C49" s="314"/>
      <c r="D49" s="314"/>
      <c r="E49" s="314"/>
      <c r="F49" s="59"/>
      <c r="G49" s="59"/>
      <c r="AH49" s="75"/>
      <c r="AI49" s="76" t="str">
        <f t="shared" si="0"/>
        <v>City:</v>
      </c>
      <c r="AJ49" s="77">
        <f t="shared" si="1"/>
        <v>0</v>
      </c>
      <c r="AK49" s="75"/>
      <c r="AL49" s="75"/>
    </row>
    <row r="50" spans="2:38" ht="12.75">
      <c r="B50" s="70" t="s">
        <v>109</v>
      </c>
      <c r="C50" s="250"/>
      <c r="D50" s="250"/>
      <c r="E50" s="59"/>
      <c r="F50" s="59"/>
      <c r="G50" s="59"/>
      <c r="AH50" s="75"/>
      <c r="AI50" s="76" t="str">
        <f t="shared" si="0"/>
        <v>State:</v>
      </c>
      <c r="AJ50" s="77" t="str">
        <f t="shared" si="1"/>
        <v>New Mexico</v>
      </c>
      <c r="AK50" s="75"/>
      <c r="AL50" s="75"/>
    </row>
    <row r="51" spans="2:38" ht="12.75">
      <c r="B51" s="79" t="s">
        <v>110</v>
      </c>
      <c r="C51" s="251" t="s">
        <v>53</v>
      </c>
      <c r="D51" s="251"/>
      <c r="E51" s="59"/>
      <c r="F51" s="59"/>
      <c r="G51" s="59"/>
      <c r="AH51" s="75"/>
      <c r="AI51" s="76" t="str">
        <f t="shared" si="0"/>
        <v>Zip Code:</v>
      </c>
      <c r="AJ51" s="77">
        <f t="shared" si="1"/>
        <v>0</v>
      </c>
      <c r="AK51" s="75"/>
      <c r="AL51" s="75"/>
    </row>
    <row r="52" spans="2:38" ht="12.75">
      <c r="B52" s="79" t="s">
        <v>46</v>
      </c>
      <c r="C52" s="95"/>
      <c r="D52" s="71"/>
      <c r="E52" s="59"/>
      <c r="F52" s="59"/>
      <c r="G52" s="59"/>
      <c r="AH52" s="75"/>
      <c r="AI52" s="76" t="str">
        <f t="shared" si="0"/>
        <v>County:</v>
      </c>
      <c r="AJ52" s="77" t="str">
        <f t="shared" si="1"/>
        <v>Bernalillo</v>
      </c>
      <c r="AK52" s="75"/>
      <c r="AL52" s="75"/>
    </row>
    <row r="53" spans="2:38" ht="12.75">
      <c r="B53" s="81" t="s">
        <v>54</v>
      </c>
      <c r="C53" s="96" t="s">
        <v>55</v>
      </c>
      <c r="D53" s="71"/>
      <c r="E53" s="59"/>
      <c r="F53" s="59"/>
      <c r="G53" s="59"/>
      <c r="AH53" s="75"/>
      <c r="AI53" s="76">
        <f t="shared" si="0"/>
        <v>0</v>
      </c>
      <c r="AJ53" s="77">
        <f t="shared" si="1"/>
        <v>0</v>
      </c>
      <c r="AK53" s="75"/>
      <c r="AL53" s="75"/>
    </row>
    <row r="54" spans="1:38" ht="12.75">
      <c r="A54" s="241"/>
      <c r="B54" s="242"/>
      <c r="C54" s="242"/>
      <c r="D54" s="242"/>
      <c r="E54" s="242"/>
      <c r="F54" s="242"/>
      <c r="G54" s="242"/>
      <c r="H54" s="242"/>
      <c r="I54" s="242"/>
      <c r="J54" s="242"/>
      <c r="AH54" s="75"/>
      <c r="AI54" s="76" t="str">
        <f t="shared" si="0"/>
        <v>Location of Removal:</v>
      </c>
      <c r="AJ54" s="77">
        <f t="shared" si="1"/>
        <v>0</v>
      </c>
      <c r="AK54" s="75"/>
      <c r="AL54" s="75"/>
    </row>
    <row r="55" spans="2:38" ht="12.75" customHeight="1">
      <c r="B55" s="70" t="s">
        <v>114</v>
      </c>
      <c r="C55" s="273"/>
      <c r="D55" s="274"/>
      <c r="E55" s="274"/>
      <c r="F55" s="274"/>
      <c r="G55" s="274"/>
      <c r="H55" s="274"/>
      <c r="I55" s="274"/>
      <c r="J55" s="274"/>
      <c r="K55" s="274"/>
      <c r="L55" s="274"/>
      <c r="M55" s="275"/>
      <c r="N55" s="82" t="s">
        <v>56</v>
      </c>
      <c r="AH55" s="75"/>
      <c r="AI55" s="76" t="str">
        <f t="shared" si="0"/>
        <v>Building Size (sq ft):</v>
      </c>
      <c r="AJ55" s="77">
        <f t="shared" si="1"/>
        <v>0</v>
      </c>
      <c r="AK55" s="75"/>
      <c r="AL55" s="75"/>
    </row>
    <row r="56" spans="2:38" ht="12.75">
      <c r="B56" s="218" t="s">
        <v>210</v>
      </c>
      <c r="C56" s="97"/>
      <c r="D56" s="59"/>
      <c r="E56" s="59"/>
      <c r="F56" s="59"/>
      <c r="AH56" s="75"/>
      <c r="AI56" s="76" t="str">
        <f t="shared" si="0"/>
        <v># of Floors:</v>
      </c>
      <c r="AJ56" s="77">
        <f t="shared" si="1"/>
        <v>0</v>
      </c>
      <c r="AK56" s="75"/>
      <c r="AL56" s="75"/>
    </row>
    <row r="57" spans="2:38" ht="12.75">
      <c r="B57" s="79" t="s">
        <v>57</v>
      </c>
      <c r="C57" s="95"/>
      <c r="D57" s="59"/>
      <c r="E57" s="59"/>
      <c r="F57" s="59"/>
      <c r="AH57" s="75"/>
      <c r="AI57" s="76" t="str">
        <f t="shared" si="0"/>
        <v>Age in Years:</v>
      </c>
      <c r="AJ57" s="77">
        <f t="shared" si="1"/>
        <v>0</v>
      </c>
      <c r="AK57" s="75"/>
      <c r="AL57" s="75"/>
    </row>
    <row r="58" spans="2:38" ht="12.75">
      <c r="B58" s="70" t="s">
        <v>116</v>
      </c>
      <c r="C58" s="95"/>
      <c r="D58" s="59"/>
      <c r="E58" s="59"/>
      <c r="F58" s="59"/>
      <c r="AH58" s="75"/>
      <c r="AI58" s="76" t="str">
        <f t="shared" si="0"/>
        <v>Future Use:</v>
      </c>
      <c r="AJ58" s="77">
        <f t="shared" si="1"/>
        <v>0</v>
      </c>
      <c r="AK58" s="75"/>
      <c r="AL58" s="75"/>
    </row>
    <row r="59" spans="2:38" ht="12.75">
      <c r="B59" s="70" t="s">
        <v>58</v>
      </c>
      <c r="C59" s="249"/>
      <c r="D59" s="249"/>
      <c r="E59" s="249"/>
      <c r="F59" s="249"/>
      <c r="AH59" s="75"/>
      <c r="AI59" s="76" t="str">
        <f t="shared" si="0"/>
        <v>Present Use:</v>
      </c>
      <c r="AJ59" s="77">
        <f t="shared" si="1"/>
        <v>0</v>
      </c>
      <c r="AK59" s="75"/>
      <c r="AL59" s="75"/>
    </row>
    <row r="60" spans="2:38" ht="12.75">
      <c r="B60" s="70" t="s">
        <v>59</v>
      </c>
      <c r="C60" s="249"/>
      <c r="D60" s="249"/>
      <c r="E60" s="249"/>
      <c r="F60" s="249"/>
      <c r="AH60" s="75"/>
      <c r="AI60" s="76" t="str">
        <f t="shared" si="0"/>
        <v>Prior Use:</v>
      </c>
      <c r="AJ60" s="77">
        <f t="shared" si="1"/>
        <v>0</v>
      </c>
      <c r="AK60" s="75"/>
      <c r="AL60" s="75"/>
    </row>
    <row r="61" spans="2:38" ht="12.75">
      <c r="B61" s="70" t="s">
        <v>117</v>
      </c>
      <c r="C61" s="249"/>
      <c r="D61" s="249"/>
      <c r="E61" s="249"/>
      <c r="F61" s="249"/>
      <c r="AH61" s="75"/>
      <c r="AI61" s="76">
        <f aca="true" t="shared" si="2" ref="AI61:AJ68">B65</f>
        <v>0</v>
      </c>
      <c r="AJ61" s="77">
        <f t="shared" si="2"/>
        <v>0</v>
      </c>
      <c r="AK61" s="75"/>
      <c r="AL61" s="75"/>
    </row>
    <row r="62" spans="1:38" ht="12.75">
      <c r="A62" s="241"/>
      <c r="B62" s="242"/>
      <c r="C62" s="242"/>
      <c r="D62" s="242"/>
      <c r="E62" s="242"/>
      <c r="F62" s="242"/>
      <c r="G62" s="242"/>
      <c r="H62" s="242"/>
      <c r="I62" s="242"/>
      <c r="J62" s="242"/>
      <c r="AH62" s="75"/>
      <c r="AI62" s="76" t="str">
        <f t="shared" si="2"/>
        <v>VI. Procedure, Including Analytical Method, If Appropriate, Used To Detect The Presence Of Asbestos Material:      </v>
      </c>
      <c r="AJ62" s="77">
        <f t="shared" si="2"/>
        <v>0</v>
      </c>
      <c r="AK62" s="75"/>
      <c r="AL62" s="75"/>
    </row>
    <row r="63" spans="2:38" ht="12.75">
      <c r="B63" s="69" t="s">
        <v>221</v>
      </c>
      <c r="C63" s="98"/>
      <c r="E63" s="225"/>
      <c r="F63" s="226"/>
      <c r="G63" s="226"/>
      <c r="H63" s="226"/>
      <c r="I63" s="226"/>
      <c r="J63" s="226"/>
      <c r="K63" s="226"/>
      <c r="AH63" s="75"/>
      <c r="AI63" s="76">
        <f t="shared" si="2"/>
        <v>0</v>
      </c>
      <c r="AJ63" s="77">
        <f t="shared" si="2"/>
        <v>0</v>
      </c>
      <c r="AK63" s="75"/>
      <c r="AL63" s="75"/>
    </row>
    <row r="64" spans="3:38" ht="12.75">
      <c r="C64" s="54"/>
      <c r="E64" s="225"/>
      <c r="F64" s="225"/>
      <c r="G64" s="225"/>
      <c r="H64" s="226"/>
      <c r="I64" s="225"/>
      <c r="J64" s="225"/>
      <c r="K64" s="225"/>
      <c r="L64" s="56"/>
      <c r="AH64" s="75"/>
      <c r="AI64" s="76">
        <f t="shared" si="2"/>
        <v>0</v>
      </c>
      <c r="AJ64" s="77">
        <f t="shared" si="2"/>
        <v>0</v>
      </c>
      <c r="AK64" s="75"/>
      <c r="AL64" s="75"/>
    </row>
    <row r="65" spans="1:38" ht="12.75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AH65" s="75"/>
      <c r="AI65" s="76">
        <f t="shared" si="2"/>
        <v>0</v>
      </c>
      <c r="AJ65" s="77">
        <f t="shared" si="2"/>
        <v>0</v>
      </c>
      <c r="AK65" s="75"/>
      <c r="AL65" s="75"/>
    </row>
    <row r="66" spans="2:38" ht="12.75">
      <c r="B66" s="69" t="s">
        <v>220</v>
      </c>
      <c r="AH66" s="75"/>
      <c r="AI66" s="76">
        <f t="shared" si="2"/>
        <v>0</v>
      </c>
      <c r="AJ66" s="77">
        <f t="shared" si="2"/>
        <v>0</v>
      </c>
      <c r="AK66" s="75"/>
      <c r="AL66" s="75"/>
    </row>
    <row r="67" spans="2:38" ht="12.75">
      <c r="B67" s="288"/>
      <c r="C67" s="289"/>
      <c r="D67" s="289"/>
      <c r="E67" s="289"/>
      <c r="F67" s="289"/>
      <c r="G67" s="289"/>
      <c r="H67" s="289"/>
      <c r="I67" s="289"/>
      <c r="J67" s="289"/>
      <c r="K67" s="289"/>
      <c r="L67" s="290"/>
      <c r="AH67" s="75"/>
      <c r="AI67" s="76">
        <f t="shared" si="2"/>
        <v>0</v>
      </c>
      <c r="AJ67" s="77">
        <f t="shared" si="2"/>
        <v>0</v>
      </c>
      <c r="AK67" s="75"/>
      <c r="AL67" s="75"/>
    </row>
    <row r="68" spans="2:38" ht="12.75">
      <c r="B68" s="291"/>
      <c r="C68" s="292"/>
      <c r="D68" s="292"/>
      <c r="E68" s="292"/>
      <c r="F68" s="292"/>
      <c r="G68" s="292"/>
      <c r="H68" s="292"/>
      <c r="I68" s="292"/>
      <c r="J68" s="292"/>
      <c r="K68" s="292"/>
      <c r="L68" s="293"/>
      <c r="AH68" s="75"/>
      <c r="AI68" s="76">
        <f t="shared" si="2"/>
        <v>0</v>
      </c>
      <c r="AJ68" s="77">
        <f t="shared" si="2"/>
        <v>0</v>
      </c>
      <c r="AK68" s="75"/>
      <c r="AL68" s="75"/>
    </row>
    <row r="69" spans="2:38" ht="12.75">
      <c r="B69" s="291"/>
      <c r="C69" s="292"/>
      <c r="D69" s="292"/>
      <c r="E69" s="292"/>
      <c r="F69" s="292"/>
      <c r="G69" s="292"/>
      <c r="H69" s="292"/>
      <c r="I69" s="292"/>
      <c r="J69" s="292"/>
      <c r="K69" s="292"/>
      <c r="L69" s="293"/>
      <c r="AH69" s="75"/>
      <c r="AI69" s="76">
        <f>B115</f>
        <v>0</v>
      </c>
      <c r="AJ69" s="77">
        <f>C115</f>
        <v>0</v>
      </c>
      <c r="AK69" s="75"/>
      <c r="AL69" s="75"/>
    </row>
    <row r="70" spans="2:38" ht="12.75">
      <c r="B70" s="294"/>
      <c r="C70" s="295"/>
      <c r="D70" s="295"/>
      <c r="E70" s="295"/>
      <c r="F70" s="295"/>
      <c r="G70" s="295"/>
      <c r="H70" s="295"/>
      <c r="I70" s="295"/>
      <c r="J70" s="295"/>
      <c r="K70" s="295"/>
      <c r="L70" s="296"/>
      <c r="M70" s="56"/>
      <c r="N70" s="56"/>
      <c r="O70" s="54"/>
      <c r="AH70" s="75"/>
      <c r="AI70" s="76"/>
      <c r="AJ70" s="77"/>
      <c r="AK70" s="75"/>
      <c r="AL70" s="75"/>
    </row>
    <row r="71" spans="1:38" ht="13.5" thickBot="1">
      <c r="A71" s="241"/>
      <c r="B71" s="242"/>
      <c r="C71" s="242"/>
      <c r="D71" s="242"/>
      <c r="E71" s="242"/>
      <c r="F71" s="242"/>
      <c r="G71" s="242"/>
      <c r="H71" s="242"/>
      <c r="I71" s="242"/>
      <c r="J71" s="242"/>
      <c r="M71" s="56"/>
      <c r="N71" s="55"/>
      <c r="O71" s="55"/>
      <c r="AH71" s="75"/>
      <c r="AI71" s="76"/>
      <c r="AJ71" s="77"/>
      <c r="AK71" s="75"/>
      <c r="AL71" s="75"/>
    </row>
    <row r="72" spans="2:38" ht="13.5" thickBot="1">
      <c r="B72" s="227"/>
      <c r="C72" s="228"/>
      <c r="D72" s="229"/>
      <c r="E72" s="107" t="s">
        <v>63</v>
      </c>
      <c r="F72" s="108"/>
      <c r="G72" s="108"/>
      <c r="H72" s="108"/>
      <c r="I72" s="108"/>
      <c r="J72" s="108"/>
      <c r="K72" s="108"/>
      <c r="M72" s="54"/>
      <c r="N72" s="54"/>
      <c r="O72" s="54"/>
      <c r="AA72" s="208" t="s">
        <v>206</v>
      </c>
      <c r="AB72" s="209">
        <v>24</v>
      </c>
      <c r="AH72" s="75"/>
      <c r="AI72" s="76" t="str">
        <f aca="true" t="shared" si="3" ref="AI72:AI95">B118</f>
        <v>Complete:</v>
      </c>
      <c r="AJ72" s="77">
        <f aca="true" t="shared" si="4" ref="AJ72:AJ95">C118</f>
        <v>0</v>
      </c>
      <c r="AK72" s="75"/>
      <c r="AL72" s="75"/>
    </row>
    <row r="73" spans="2:38" ht="12.75">
      <c r="B73" s="229"/>
      <c r="C73" s="230"/>
      <c r="D73" s="229"/>
      <c r="E73" s="107" t="s">
        <v>64</v>
      </c>
      <c r="F73" s="107"/>
      <c r="G73" s="107"/>
      <c r="H73" s="108"/>
      <c r="I73" s="107"/>
      <c r="J73" s="107"/>
      <c r="K73" s="107"/>
      <c r="L73" s="56"/>
      <c r="M73" s="54"/>
      <c r="N73" s="54"/>
      <c r="O73" s="54"/>
      <c r="AH73" s="75"/>
      <c r="AI73" s="76">
        <f t="shared" si="3"/>
        <v>0</v>
      </c>
      <c r="AJ73" s="77">
        <f t="shared" si="4"/>
        <v>0</v>
      </c>
      <c r="AK73" s="75"/>
      <c r="AL73" s="75"/>
    </row>
    <row r="74" spans="2:38" ht="12.75">
      <c r="B74" s="229"/>
      <c r="C74" s="231"/>
      <c r="D74" s="229"/>
      <c r="F74" s="56"/>
      <c r="I74" s="56"/>
      <c r="J74" s="56"/>
      <c r="K74" s="56"/>
      <c r="L74" s="56"/>
      <c r="AH74" s="75"/>
      <c r="AI74" s="76" t="str">
        <f t="shared" si="3"/>
        <v>VIII. Scheduled Dates of Demolition/Renovation (MM/DD/YY):    </v>
      </c>
      <c r="AJ74" s="77">
        <f t="shared" si="4"/>
        <v>0</v>
      </c>
      <c r="AK74" s="75"/>
      <c r="AL74" s="75"/>
    </row>
    <row r="75" spans="2:38" ht="12.75">
      <c r="B75" s="54"/>
      <c r="C75" s="54"/>
      <c r="E75" s="54"/>
      <c r="F75" s="56"/>
      <c r="H75" s="56"/>
      <c r="I75" s="56"/>
      <c r="J75" s="56"/>
      <c r="K75" s="56"/>
      <c r="L75" s="56"/>
      <c r="AH75" s="75"/>
      <c r="AI75" s="76" t="str">
        <f t="shared" si="3"/>
        <v>Start:</v>
      </c>
      <c r="AJ75" s="77">
        <f t="shared" si="4"/>
        <v>0</v>
      </c>
      <c r="AK75" s="75"/>
      <c r="AL75" s="75"/>
    </row>
    <row r="76" spans="1:38" ht="12.75">
      <c r="A76" s="54"/>
      <c r="C76" s="56"/>
      <c r="F76" s="58"/>
      <c r="G76" s="90" t="s">
        <v>222</v>
      </c>
      <c r="H76" s="91"/>
      <c r="I76" s="91"/>
      <c r="J76" s="91"/>
      <c r="K76" s="106"/>
      <c r="L76" s="54"/>
      <c r="AA76" s="90" t="s">
        <v>222</v>
      </c>
      <c r="AB76" s="91"/>
      <c r="AC76" s="91"/>
      <c r="AD76" s="91"/>
      <c r="AE76" s="106"/>
      <c r="AH76" s="75"/>
      <c r="AI76" s="76" t="str">
        <f t="shared" si="3"/>
        <v>Complete:</v>
      </c>
      <c r="AJ76" s="77">
        <f t="shared" si="4"/>
        <v>0</v>
      </c>
      <c r="AK76" s="75"/>
      <c r="AL76" s="75"/>
    </row>
    <row r="77" spans="7:38" ht="13.5" thickBot="1">
      <c r="G77" s="90" t="s">
        <v>218</v>
      </c>
      <c r="H77" s="1"/>
      <c r="I77" s="1"/>
      <c r="J77" s="1"/>
      <c r="K77" s="1"/>
      <c r="AA77" s="90" t="s">
        <v>218</v>
      </c>
      <c r="AB77" s="1"/>
      <c r="AC77" s="1"/>
      <c r="AD77" s="1"/>
      <c r="AE77" s="1"/>
      <c r="AH77" s="75"/>
      <c r="AI77" s="76">
        <f t="shared" si="3"/>
        <v>0</v>
      </c>
      <c r="AJ77" s="77">
        <f t="shared" si="4"/>
        <v>0</v>
      </c>
      <c r="AK77" s="75"/>
      <c r="AL77" s="75"/>
    </row>
    <row r="78" spans="2:38" ht="13.5" thickBot="1">
      <c r="B78" s="280" t="s">
        <v>65</v>
      </c>
      <c r="C78" s="281"/>
      <c r="D78" s="282"/>
      <c r="E78" s="286">
        <f>SUM(J81:J84)</f>
        <v>0</v>
      </c>
      <c r="F78" s="287"/>
      <c r="AA78" s="187">
        <f>IF(D81&lt;=259,0,D81/260*AB$72)</f>
        <v>0</v>
      </c>
      <c r="AB78" s="186">
        <f>IF(F81&lt;=159,0,(F81/160*AB$72))</f>
        <v>0</v>
      </c>
      <c r="AC78" s="188">
        <f>IF(H81&lt;=34,0,(H81/35*AB$72))</f>
        <v>0</v>
      </c>
      <c r="AH78" s="75"/>
      <c r="AI78" s="76" t="str">
        <f t="shared" si="3"/>
        <v>IX. Description Of Planned Work And Methods To Be Used And Description Of Affected Facility Components </v>
      </c>
      <c r="AJ78" s="77">
        <f t="shared" si="4"/>
        <v>0</v>
      </c>
      <c r="AK78" s="75"/>
      <c r="AL78" s="75"/>
    </row>
    <row r="79" spans="2:38" ht="12.75" customHeight="1">
      <c r="B79" s="99"/>
      <c r="C79" s="278" t="s">
        <v>66</v>
      </c>
      <c r="D79" s="279"/>
      <c r="E79" s="279"/>
      <c r="F79" s="279"/>
      <c r="G79" s="279"/>
      <c r="H79" s="279"/>
      <c r="I79" s="279"/>
      <c r="J79" s="276" t="s">
        <v>67</v>
      </c>
      <c r="K79" s="99"/>
      <c r="AA79" s="187">
        <f>IF(D82&lt;=259,0,D82/260*AB$72)</f>
        <v>0</v>
      </c>
      <c r="AB79" s="186">
        <f>IF(F82&lt;=159,0,(F82/160*AB$72))</f>
        <v>0</v>
      </c>
      <c r="AC79" s="188">
        <f>IF(H82&lt;=34,0,(H82/35*AB$72))</f>
        <v>0</v>
      </c>
      <c r="AH79" s="75"/>
      <c r="AI79" s="76" t="str">
        <f t="shared" si="3"/>
        <v>(I.E. Acoustical Ceiling Scrape, Whole Pipe Removal, TSI Removal, Roofing Removal, Etc.):      </v>
      </c>
      <c r="AJ79" s="77">
        <f t="shared" si="4"/>
        <v>0</v>
      </c>
      <c r="AK79" s="75"/>
      <c r="AL79" s="75"/>
    </row>
    <row r="80" spans="2:38" ht="12.75">
      <c r="B80" s="99"/>
      <c r="C80" s="109" t="s">
        <v>138</v>
      </c>
      <c r="D80" s="110" t="s">
        <v>69</v>
      </c>
      <c r="E80" s="103"/>
      <c r="F80" s="111" t="s">
        <v>70</v>
      </c>
      <c r="G80" s="103"/>
      <c r="H80" s="111" t="s">
        <v>71</v>
      </c>
      <c r="I80" s="100"/>
      <c r="J80" s="277"/>
      <c r="K80" s="99"/>
      <c r="AA80" s="187">
        <f>IF(D83&lt;=259,0,D83/260*AB$72)</f>
        <v>0</v>
      </c>
      <c r="AB80" s="186">
        <f>IF(F83&lt;=159,0,(F83/160*AB$72))</f>
        <v>0</v>
      </c>
      <c r="AC80" s="188">
        <f>IF(H83&lt;=34,0,(H83/35*AB$72))</f>
        <v>0</v>
      </c>
      <c r="AH80" s="75"/>
      <c r="AI80" s="76">
        <f>B126</f>
        <v>0</v>
      </c>
      <c r="AJ80" s="77">
        <f t="shared" si="4"/>
        <v>0</v>
      </c>
      <c r="AK80" s="75"/>
      <c r="AL80" s="75"/>
    </row>
    <row r="81" spans="2:38" ht="12.75">
      <c r="B81" s="99"/>
      <c r="C81" s="115" t="s">
        <v>72</v>
      </c>
      <c r="D81" s="193">
        <v>0</v>
      </c>
      <c r="E81" s="104"/>
      <c r="F81" s="191"/>
      <c r="G81" s="104"/>
      <c r="H81" s="195"/>
      <c r="I81" s="101"/>
      <c r="J81" s="118">
        <f>$AA$78+$AB$78+$AC$78</f>
        <v>0</v>
      </c>
      <c r="K81" s="99"/>
      <c r="AH81" s="75"/>
      <c r="AI81" s="76">
        <f t="shared" si="3"/>
        <v>0</v>
      </c>
      <c r="AJ81" s="77">
        <f t="shared" si="4"/>
        <v>0</v>
      </c>
      <c r="AK81" s="75"/>
      <c r="AL81" s="75"/>
    </row>
    <row r="82" spans="2:38" ht="12.75">
      <c r="B82" s="99"/>
      <c r="C82" s="117" t="s">
        <v>73</v>
      </c>
      <c r="D82" s="189"/>
      <c r="E82" s="104"/>
      <c r="F82" s="194">
        <v>0</v>
      </c>
      <c r="G82" s="104"/>
      <c r="H82" s="196"/>
      <c r="I82" s="101"/>
      <c r="J82" s="118">
        <f>$AA$79+$AB$79+$AC$79</f>
        <v>0</v>
      </c>
      <c r="K82" s="99"/>
      <c r="AH82" s="75"/>
      <c r="AI82" s="76">
        <f t="shared" si="3"/>
        <v>0</v>
      </c>
      <c r="AJ82" s="77">
        <f t="shared" si="4"/>
        <v>0</v>
      </c>
      <c r="AK82" s="75"/>
      <c r="AL82" s="75"/>
    </row>
    <row r="83" spans="2:38" ht="27.75" thickBot="1">
      <c r="B83" s="99"/>
      <c r="C83" s="116" t="s">
        <v>74</v>
      </c>
      <c r="D83" s="190"/>
      <c r="E83" s="105"/>
      <c r="F83" s="192"/>
      <c r="G83" s="105"/>
      <c r="H83" s="197">
        <v>0</v>
      </c>
      <c r="I83" s="102"/>
      <c r="J83" s="119">
        <f>$AA$80+$AB$80+$AC$80</f>
        <v>0</v>
      </c>
      <c r="K83" s="99"/>
      <c r="AH83" s="75"/>
      <c r="AI83" s="76">
        <f t="shared" si="3"/>
        <v>0</v>
      </c>
      <c r="AJ83" s="77">
        <f t="shared" si="4"/>
        <v>0</v>
      </c>
      <c r="AK83" s="75"/>
      <c r="AL83" s="75"/>
    </row>
    <row r="84" spans="2:38" ht="13.5" thickBot="1">
      <c r="B84" s="99"/>
      <c r="C84" s="99"/>
      <c r="D84" s="99"/>
      <c r="E84" s="99"/>
      <c r="F84" s="99"/>
      <c r="G84" s="99"/>
      <c r="H84" s="99"/>
      <c r="I84" s="99"/>
      <c r="J84" s="99"/>
      <c r="K84" s="99"/>
      <c r="AH84" s="75"/>
      <c r="AI84" s="76">
        <f t="shared" si="3"/>
        <v>0</v>
      </c>
      <c r="AJ84" s="77">
        <f t="shared" si="4"/>
        <v>0</v>
      </c>
      <c r="AK84" s="75"/>
      <c r="AL84" s="75"/>
    </row>
    <row r="85" spans="2:38" ht="12.75">
      <c r="B85" s="99"/>
      <c r="C85" s="283" t="s">
        <v>68</v>
      </c>
      <c r="D85" s="284"/>
      <c r="E85" s="284"/>
      <c r="F85" s="284"/>
      <c r="G85" s="284"/>
      <c r="H85" s="285"/>
      <c r="I85" s="99"/>
      <c r="J85" s="99"/>
      <c r="K85" s="99"/>
      <c r="AH85" s="75"/>
      <c r="AI85" s="76" t="str">
        <f t="shared" si="3"/>
        <v>X. Description Of Work Practices And Engineering Controls To Be Used To Prevent Emissions Of Asbestos At The Work Site</v>
      </c>
      <c r="AJ85" s="77">
        <f t="shared" si="4"/>
        <v>0</v>
      </c>
      <c r="AK85" s="75"/>
      <c r="AL85" s="75"/>
    </row>
    <row r="86" spans="2:38" ht="12.75">
      <c r="B86" s="99"/>
      <c r="C86" s="112" t="s">
        <v>138</v>
      </c>
      <c r="D86" s="113" t="s">
        <v>69</v>
      </c>
      <c r="E86" s="103"/>
      <c r="F86" s="113" t="s">
        <v>70</v>
      </c>
      <c r="G86" s="103"/>
      <c r="H86" s="114" t="s">
        <v>71</v>
      </c>
      <c r="I86" s="99"/>
      <c r="J86" s="99"/>
      <c r="K86" s="99"/>
      <c r="AH86" s="75"/>
      <c r="AI86" s="76" t="str">
        <f t="shared" si="3"/>
        <v> (I.E. Containment, Glove Bagging, Wetting, Filtration Devices, Etc.):      </v>
      </c>
      <c r="AJ86" s="77">
        <f t="shared" si="4"/>
        <v>0</v>
      </c>
      <c r="AK86" s="75"/>
      <c r="AL86" s="75"/>
    </row>
    <row r="87" spans="2:38" ht="12.75">
      <c r="B87" s="99"/>
      <c r="C87" s="115" t="s">
        <v>72</v>
      </c>
      <c r="D87" s="202">
        <v>0</v>
      </c>
      <c r="E87" s="104"/>
      <c r="F87" s="199"/>
      <c r="G87" s="104"/>
      <c r="H87" s="200"/>
      <c r="I87" s="99"/>
      <c r="J87" s="99"/>
      <c r="K87" s="99"/>
      <c r="AH87" s="75"/>
      <c r="AI87" s="76">
        <f t="shared" si="3"/>
        <v>0</v>
      </c>
      <c r="AJ87" s="77">
        <f t="shared" si="4"/>
        <v>0</v>
      </c>
      <c r="AK87" s="75"/>
      <c r="AL87" s="75"/>
    </row>
    <row r="88" spans="2:38" ht="12.75">
      <c r="B88" s="99"/>
      <c r="C88" s="117" t="s">
        <v>73</v>
      </c>
      <c r="D88" s="198"/>
      <c r="E88" s="104"/>
      <c r="F88" s="203">
        <v>0</v>
      </c>
      <c r="G88" s="104"/>
      <c r="H88" s="201"/>
      <c r="I88" s="99"/>
      <c r="J88" s="99"/>
      <c r="K88" s="99"/>
      <c r="AH88" s="75"/>
      <c r="AI88" s="76">
        <f t="shared" si="3"/>
        <v>0</v>
      </c>
      <c r="AJ88" s="77">
        <f t="shared" si="4"/>
        <v>0</v>
      </c>
      <c r="AK88" s="75"/>
      <c r="AL88" s="75"/>
    </row>
    <row r="89" spans="2:38" ht="12.75">
      <c r="B89" s="99"/>
      <c r="C89" s="300" t="s">
        <v>74</v>
      </c>
      <c r="D89" s="303"/>
      <c r="E89" s="104"/>
      <c r="F89" s="306"/>
      <c r="G89" s="104"/>
      <c r="H89" s="297">
        <v>0</v>
      </c>
      <c r="I89" s="99"/>
      <c r="J89" s="99"/>
      <c r="K89" s="99"/>
      <c r="AH89" s="75"/>
      <c r="AI89" s="76">
        <f t="shared" si="3"/>
        <v>0</v>
      </c>
      <c r="AJ89" s="77">
        <f t="shared" si="4"/>
        <v>0</v>
      </c>
      <c r="AK89" s="75"/>
      <c r="AL89" s="75"/>
    </row>
    <row r="90" spans="2:38" ht="12.75">
      <c r="B90" s="99"/>
      <c r="C90" s="301"/>
      <c r="D90" s="304"/>
      <c r="E90" s="104"/>
      <c r="F90" s="307"/>
      <c r="G90" s="104"/>
      <c r="H90" s="298"/>
      <c r="I90" s="99"/>
      <c r="J90" s="99"/>
      <c r="K90" s="99"/>
      <c r="AH90" s="75"/>
      <c r="AI90" s="76">
        <f t="shared" si="3"/>
        <v>0</v>
      </c>
      <c r="AJ90" s="77">
        <f t="shared" si="4"/>
        <v>0</v>
      </c>
      <c r="AK90" s="75"/>
      <c r="AL90" s="75"/>
    </row>
    <row r="91" spans="2:38" ht="13.5" thickBot="1">
      <c r="B91" s="99"/>
      <c r="C91" s="302"/>
      <c r="D91" s="305"/>
      <c r="E91" s="105"/>
      <c r="F91" s="308"/>
      <c r="G91" s="105"/>
      <c r="H91" s="299"/>
      <c r="I91" s="99"/>
      <c r="J91" s="99"/>
      <c r="K91" s="99"/>
      <c r="AH91" s="75"/>
      <c r="AI91" s="76">
        <f t="shared" si="3"/>
        <v>0</v>
      </c>
      <c r="AJ91" s="77">
        <f t="shared" si="4"/>
        <v>0</v>
      </c>
      <c r="AK91" s="75"/>
      <c r="AL91" s="75"/>
    </row>
    <row r="92" spans="2:38" ht="12.75">
      <c r="B92" s="99"/>
      <c r="C92" s="123"/>
      <c r="D92" s="123"/>
      <c r="E92" s="123"/>
      <c r="F92" s="123"/>
      <c r="G92" s="123"/>
      <c r="H92" s="123"/>
      <c r="I92" s="99"/>
      <c r="J92" s="99"/>
      <c r="K92" s="99"/>
      <c r="AH92" s="75"/>
      <c r="AI92" s="76" t="str">
        <f t="shared" si="3"/>
        <v>XI. If The Facility Is Being Demolished Under An Order Of A State Or Local Government Agency, Because The Facility Is Structurally Unsound </v>
      </c>
      <c r="AJ92" s="77">
        <f t="shared" si="4"/>
        <v>0</v>
      </c>
      <c r="AK92" s="75"/>
      <c r="AL92" s="75"/>
    </row>
    <row r="93" spans="2:38" ht="12.75">
      <c r="B93" s="99"/>
      <c r="C93" s="309" t="s">
        <v>75</v>
      </c>
      <c r="D93" s="309"/>
      <c r="E93" s="309"/>
      <c r="F93" s="309"/>
      <c r="G93" s="309"/>
      <c r="H93" s="309"/>
      <c r="I93" s="99"/>
      <c r="J93" s="99"/>
      <c r="K93" s="99"/>
      <c r="AH93" s="75"/>
      <c r="AI93" s="76" t="str">
        <f t="shared" si="3"/>
        <v>And In Danger Of Imminent Collapse, Please Identify The Agency Below: </v>
      </c>
      <c r="AJ93" s="77">
        <f t="shared" si="4"/>
        <v>0</v>
      </c>
      <c r="AK93" s="75"/>
      <c r="AL93" s="75"/>
    </row>
    <row r="94" spans="2:38" ht="13.5" thickBot="1">
      <c r="B94" s="99"/>
      <c r="C94" s="123"/>
      <c r="D94" s="123"/>
      <c r="E94" s="123"/>
      <c r="F94" s="123"/>
      <c r="G94" s="123"/>
      <c r="H94" s="123"/>
      <c r="I94" s="99"/>
      <c r="J94" s="99"/>
      <c r="K94" s="99"/>
      <c r="AH94" s="75"/>
      <c r="AI94" s="76" t="str">
        <f t="shared" si="3"/>
        <v>Name:</v>
      </c>
      <c r="AJ94" s="77">
        <f t="shared" si="4"/>
        <v>0</v>
      </c>
      <c r="AK94" s="75"/>
      <c r="AL94" s="75"/>
    </row>
    <row r="95" spans="2:38" ht="12.75">
      <c r="B95" s="99"/>
      <c r="C95" s="310" t="s">
        <v>76</v>
      </c>
      <c r="D95" s="311"/>
      <c r="E95" s="311"/>
      <c r="F95" s="311"/>
      <c r="G95" s="311"/>
      <c r="H95" s="312"/>
      <c r="I95" s="99"/>
      <c r="J95" s="99"/>
      <c r="K95" s="99"/>
      <c r="AH95" s="75"/>
      <c r="AI95" s="76" t="str">
        <f t="shared" si="3"/>
        <v>Authority:</v>
      </c>
      <c r="AJ95" s="77">
        <f t="shared" si="4"/>
        <v>0</v>
      </c>
      <c r="AK95" s="75"/>
      <c r="AL95" s="75"/>
    </row>
    <row r="96" spans="2:38" ht="12.75">
      <c r="B96" s="99"/>
      <c r="C96" s="112" t="s">
        <v>138</v>
      </c>
      <c r="D96" s="113" t="s">
        <v>69</v>
      </c>
      <c r="E96" s="103"/>
      <c r="F96" s="113" t="s">
        <v>70</v>
      </c>
      <c r="G96" s="103"/>
      <c r="H96" s="114" t="s">
        <v>71</v>
      </c>
      <c r="I96" s="99"/>
      <c r="J96" s="99"/>
      <c r="K96" s="99"/>
      <c r="AH96" s="75"/>
      <c r="AI96" s="76"/>
      <c r="AJ96" s="77"/>
      <c r="AK96" s="75"/>
      <c r="AL96" s="75"/>
    </row>
    <row r="97" spans="2:38" ht="12.75">
      <c r="B97" s="99"/>
      <c r="C97" s="115" t="s">
        <v>72</v>
      </c>
      <c r="D97" s="202">
        <v>0</v>
      </c>
      <c r="E97" s="104"/>
      <c r="F97" s="199"/>
      <c r="G97" s="104"/>
      <c r="H97" s="200"/>
      <c r="I97" s="99"/>
      <c r="J97" s="99"/>
      <c r="K97" s="99"/>
      <c r="AH97" s="75"/>
      <c r="AI97" s="76"/>
      <c r="AJ97" s="77"/>
      <c r="AK97" s="75"/>
      <c r="AL97" s="75"/>
    </row>
    <row r="98" spans="2:38" ht="12.75">
      <c r="B98" s="99"/>
      <c r="C98" s="117" t="s">
        <v>73</v>
      </c>
      <c r="D98" s="198"/>
      <c r="E98" s="104"/>
      <c r="F98" s="203">
        <v>0</v>
      </c>
      <c r="G98" s="104"/>
      <c r="H98" s="201"/>
      <c r="I98" s="99"/>
      <c r="J98" s="99"/>
      <c r="K98" s="99"/>
      <c r="AH98" s="75"/>
      <c r="AI98" s="76"/>
      <c r="AJ98" s="77"/>
      <c r="AK98" s="75"/>
      <c r="AL98" s="75"/>
    </row>
    <row r="99" spans="2:38" ht="12.75">
      <c r="B99" s="99"/>
      <c r="C99" s="300" t="s">
        <v>74</v>
      </c>
      <c r="D99" s="303"/>
      <c r="E99" s="104"/>
      <c r="F99" s="306"/>
      <c r="G99" s="104"/>
      <c r="H99" s="297">
        <v>0</v>
      </c>
      <c r="I99" s="99"/>
      <c r="J99" s="99"/>
      <c r="K99" s="99"/>
      <c r="AH99" s="75"/>
      <c r="AI99" s="76"/>
      <c r="AJ99" s="77"/>
      <c r="AK99" s="75"/>
      <c r="AL99" s="75"/>
    </row>
    <row r="100" spans="2:38" ht="12.75">
      <c r="B100" s="99"/>
      <c r="C100" s="301"/>
      <c r="D100" s="304"/>
      <c r="E100" s="104"/>
      <c r="F100" s="307"/>
      <c r="G100" s="104"/>
      <c r="H100" s="298"/>
      <c r="I100" s="99"/>
      <c r="J100" s="99"/>
      <c r="K100" s="99"/>
      <c r="AH100" s="75"/>
      <c r="AI100" s="76"/>
      <c r="AJ100" s="77"/>
      <c r="AK100" s="75"/>
      <c r="AL100" s="75"/>
    </row>
    <row r="101" spans="2:38" ht="13.5" thickBot="1">
      <c r="B101" s="99"/>
      <c r="C101" s="302"/>
      <c r="D101" s="305"/>
      <c r="E101" s="105"/>
      <c r="F101" s="308"/>
      <c r="G101" s="105"/>
      <c r="H101" s="299"/>
      <c r="I101" s="99"/>
      <c r="J101" s="99"/>
      <c r="K101" s="99"/>
      <c r="AH101" s="75"/>
      <c r="AI101" s="76"/>
      <c r="AJ101" s="77"/>
      <c r="AK101" s="75"/>
      <c r="AL101" s="75"/>
    </row>
    <row r="102" spans="2:38" ht="12.7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AH102" s="75"/>
      <c r="AI102" s="76"/>
      <c r="AJ102" s="77"/>
      <c r="AK102" s="75"/>
      <c r="AL102" s="75"/>
    </row>
    <row r="103" spans="2:38" ht="12.7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AH103" s="75"/>
      <c r="AI103" s="76"/>
      <c r="AJ103" s="77"/>
      <c r="AK103" s="75"/>
      <c r="AL103" s="75"/>
    </row>
    <row r="104" spans="2:38" ht="13.5" thickBot="1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AH104" s="75"/>
      <c r="AI104" s="76"/>
      <c r="AJ104" s="77"/>
      <c r="AK104" s="75"/>
      <c r="AL104" s="75"/>
    </row>
    <row r="105" spans="2:38" ht="12.75">
      <c r="B105" s="99"/>
      <c r="C105" s="317" t="s">
        <v>77</v>
      </c>
      <c r="D105" s="318"/>
      <c r="E105" s="318"/>
      <c r="F105" s="318"/>
      <c r="G105" s="318"/>
      <c r="H105" s="319"/>
      <c r="I105" s="99"/>
      <c r="J105" s="99"/>
      <c r="K105" s="99"/>
      <c r="AH105" s="75"/>
      <c r="AI105" s="76"/>
      <c r="AJ105" s="77"/>
      <c r="AK105" s="75"/>
      <c r="AL105" s="75"/>
    </row>
    <row r="106" spans="2:38" ht="12.75">
      <c r="B106" s="99"/>
      <c r="C106" s="109" t="s">
        <v>138</v>
      </c>
      <c r="D106" s="110" t="s">
        <v>69</v>
      </c>
      <c r="E106" s="103"/>
      <c r="F106" s="120" t="s">
        <v>70</v>
      </c>
      <c r="G106" s="103"/>
      <c r="H106" s="121" t="s">
        <v>71</v>
      </c>
      <c r="I106" s="99"/>
      <c r="J106" s="99"/>
      <c r="K106" s="99"/>
      <c r="AH106" s="75"/>
      <c r="AI106" s="76"/>
      <c r="AJ106" s="77"/>
      <c r="AK106" s="75"/>
      <c r="AL106" s="75"/>
    </row>
    <row r="107" spans="2:38" ht="12.75" customHeight="1">
      <c r="B107" s="99"/>
      <c r="C107" s="115" t="s">
        <v>72</v>
      </c>
      <c r="D107" s="202">
        <v>0</v>
      </c>
      <c r="E107" s="104"/>
      <c r="F107" s="199"/>
      <c r="G107" s="104"/>
      <c r="H107" s="200"/>
      <c r="I107" s="99"/>
      <c r="J107" s="99"/>
      <c r="K107" s="99"/>
      <c r="AH107" s="75"/>
      <c r="AI107" s="76"/>
      <c r="AJ107" s="77"/>
      <c r="AK107" s="75"/>
      <c r="AL107" s="75"/>
    </row>
    <row r="108" spans="2:38" ht="12.75">
      <c r="B108" s="99"/>
      <c r="C108" s="117" t="s">
        <v>73</v>
      </c>
      <c r="D108" s="198"/>
      <c r="E108" s="104"/>
      <c r="F108" s="203">
        <v>0</v>
      </c>
      <c r="G108" s="104"/>
      <c r="H108" s="201"/>
      <c r="I108" s="99"/>
      <c r="J108" s="99"/>
      <c r="K108" s="99"/>
      <c r="AH108" s="75"/>
      <c r="AI108" s="76"/>
      <c r="AJ108" s="77"/>
      <c r="AK108" s="75"/>
      <c r="AL108" s="75"/>
    </row>
    <row r="109" spans="2:38" ht="12.75">
      <c r="B109" s="99"/>
      <c r="C109" s="300" t="s">
        <v>74</v>
      </c>
      <c r="D109" s="303"/>
      <c r="E109" s="104"/>
      <c r="F109" s="306"/>
      <c r="G109" s="104"/>
      <c r="H109" s="297">
        <v>0</v>
      </c>
      <c r="I109" s="99"/>
      <c r="J109" s="99"/>
      <c r="K109" s="99"/>
      <c r="AH109" s="75"/>
      <c r="AI109" s="76"/>
      <c r="AJ109" s="77"/>
      <c r="AK109" s="75"/>
      <c r="AL109" s="75"/>
    </row>
    <row r="110" spans="2:38" ht="12.75">
      <c r="B110" s="99"/>
      <c r="C110" s="315"/>
      <c r="D110" s="304"/>
      <c r="E110" s="104"/>
      <c r="F110" s="307"/>
      <c r="G110" s="104"/>
      <c r="H110" s="298"/>
      <c r="I110" s="99"/>
      <c r="J110" s="99"/>
      <c r="K110" s="99"/>
      <c r="AH110" s="75"/>
      <c r="AI110" s="76" t="str">
        <f>B142</f>
        <v>Date of Order </v>
      </c>
      <c r="AJ110" s="77">
        <f>C142</f>
        <v>0</v>
      </c>
      <c r="AK110" s="75"/>
      <c r="AL110" s="75"/>
    </row>
    <row r="111" spans="2:38" ht="13.5" thickBot="1">
      <c r="B111" s="99"/>
      <c r="C111" s="316"/>
      <c r="D111" s="305"/>
      <c r="E111" s="105"/>
      <c r="F111" s="308"/>
      <c r="G111" s="105"/>
      <c r="H111" s="299"/>
      <c r="I111" s="99"/>
      <c r="J111" s="99"/>
      <c r="K111" s="99"/>
      <c r="AH111" s="75"/>
      <c r="AI111" s="76" t="str">
        <f>B143</f>
        <v>Provide supporting documents, from the agency, at the time the NESHAP notification is submitted.</v>
      </c>
      <c r="AJ111" s="77">
        <f>C143</f>
        <v>0</v>
      </c>
      <c r="AK111" s="75"/>
      <c r="AL111" s="75"/>
    </row>
    <row r="112" spans="2:38" ht="12.75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AH112" s="75"/>
      <c r="AI112" s="76" t="e">
        <f>#REF!</f>
        <v>#REF!</v>
      </c>
      <c r="AJ112" s="77" t="e">
        <f>#REF!</f>
        <v>#REF!</v>
      </c>
      <c r="AK112" s="75"/>
      <c r="AL112" s="75"/>
    </row>
    <row r="113" spans="2:38" ht="12.75">
      <c r="B113" s="69"/>
      <c r="AH113" s="75"/>
      <c r="AI113" s="76" t="e">
        <f>#REF!</f>
        <v>#REF!</v>
      </c>
      <c r="AJ113" s="77" t="e">
        <f>#REF!</f>
        <v>#REF!</v>
      </c>
      <c r="AK113" s="75"/>
      <c r="AL113" s="75"/>
    </row>
    <row r="114" spans="2:38" ht="12.75">
      <c r="B114" s="69"/>
      <c r="AH114" s="75"/>
      <c r="AI114" s="76" t="str">
        <f>E147</f>
        <v>(HH:MM, pm or am)</v>
      </c>
      <c r="AJ114" s="77" t="e">
        <f>#REF!</f>
        <v>#REF!</v>
      </c>
      <c r="AK114" s="75"/>
      <c r="AL114" s="75"/>
    </row>
    <row r="115" spans="1:38" ht="12.75">
      <c r="A115" s="241"/>
      <c r="B115" s="242"/>
      <c r="C115" s="242"/>
      <c r="D115" s="242"/>
      <c r="E115" s="242"/>
      <c r="F115" s="242"/>
      <c r="G115" s="242"/>
      <c r="H115" s="242"/>
      <c r="I115" s="242"/>
      <c r="J115" s="242"/>
      <c r="AH115" s="75"/>
      <c r="AI115" s="76">
        <f aca="true" t="shared" si="5" ref="AI115:AI140">B144</f>
        <v>0</v>
      </c>
      <c r="AJ115" s="77">
        <f aca="true" t="shared" si="6" ref="AJ115:AJ140">C144</f>
        <v>0</v>
      </c>
      <c r="AK115" s="75"/>
      <c r="AL115" s="75"/>
    </row>
    <row r="116" spans="2:38" ht="12.75">
      <c r="B116" s="69" t="s">
        <v>216</v>
      </c>
      <c r="AH116" s="75"/>
      <c r="AI116" s="76" t="str">
        <f t="shared" si="5"/>
        <v>XII. For Emergency Renovations: </v>
      </c>
      <c r="AJ116" s="77">
        <f t="shared" si="6"/>
        <v>0</v>
      </c>
      <c r="AK116" s="75"/>
      <c r="AL116" s="75"/>
    </row>
    <row r="117" spans="2:38" ht="12.75">
      <c r="B117" s="70" t="s">
        <v>118</v>
      </c>
      <c r="C117" s="346"/>
      <c r="D117" s="347"/>
      <c r="AH117" s="75"/>
      <c r="AI117" s="76" t="str">
        <f t="shared" si="5"/>
        <v>Date </v>
      </c>
      <c r="AJ117" s="77">
        <f t="shared" si="6"/>
        <v>0</v>
      </c>
      <c r="AK117" s="75"/>
      <c r="AL117" s="75"/>
    </row>
    <row r="118" spans="2:38" ht="12.75">
      <c r="B118" s="70" t="s">
        <v>119</v>
      </c>
      <c r="C118" s="348"/>
      <c r="D118" s="349"/>
      <c r="AH118" s="75"/>
      <c r="AI118" s="76" t="str">
        <f t="shared" si="5"/>
        <v>Hour of Emergency</v>
      </c>
      <c r="AJ118" s="77">
        <f t="shared" si="6"/>
        <v>0</v>
      </c>
      <c r="AK118" s="75"/>
      <c r="AL118" s="75"/>
    </row>
    <row r="119" spans="1:38" ht="12.75">
      <c r="A119" s="241"/>
      <c r="B119" s="242"/>
      <c r="C119" s="242"/>
      <c r="D119" s="242"/>
      <c r="E119" s="242"/>
      <c r="F119" s="242"/>
      <c r="G119" s="242"/>
      <c r="H119" s="242"/>
      <c r="I119" s="242"/>
      <c r="J119" s="242"/>
      <c r="AH119" s="75"/>
      <c r="AI119" s="76">
        <f t="shared" si="5"/>
        <v>0</v>
      </c>
      <c r="AJ119" s="77">
        <f t="shared" si="6"/>
        <v>0</v>
      </c>
      <c r="AK119" s="75"/>
      <c r="AL119" s="75"/>
    </row>
    <row r="120" spans="2:38" ht="12.75">
      <c r="B120" s="69" t="s">
        <v>217</v>
      </c>
      <c r="AH120" s="75"/>
      <c r="AI120" s="76" t="str">
        <f t="shared" si="5"/>
        <v>Description of the Sudden and/or Unexpected Event:      </v>
      </c>
      <c r="AJ120" s="77">
        <f t="shared" si="6"/>
        <v>0</v>
      </c>
      <c r="AK120" s="75"/>
      <c r="AL120" s="75"/>
    </row>
    <row r="121" spans="2:38" ht="12.75">
      <c r="B121" s="70" t="s">
        <v>118</v>
      </c>
      <c r="C121" s="346"/>
      <c r="D121" s="347"/>
      <c r="AH121" s="75"/>
      <c r="AI121" s="76">
        <f t="shared" si="5"/>
        <v>0</v>
      </c>
      <c r="AJ121" s="77">
        <f t="shared" si="6"/>
        <v>0</v>
      </c>
      <c r="AK121" s="75"/>
      <c r="AL121" s="75"/>
    </row>
    <row r="122" spans="2:38" ht="12.75">
      <c r="B122" s="70" t="s">
        <v>119</v>
      </c>
      <c r="C122" s="348"/>
      <c r="D122" s="349"/>
      <c r="AH122" s="75"/>
      <c r="AI122" s="76">
        <f t="shared" si="5"/>
        <v>0</v>
      </c>
      <c r="AJ122" s="77">
        <f t="shared" si="6"/>
        <v>0</v>
      </c>
      <c r="AK122" s="75"/>
      <c r="AL122" s="75"/>
    </row>
    <row r="123" spans="1:38" ht="12.75">
      <c r="A123" s="241"/>
      <c r="B123" s="242"/>
      <c r="C123" s="242"/>
      <c r="D123" s="242"/>
      <c r="E123" s="242"/>
      <c r="F123" s="242"/>
      <c r="G123" s="242"/>
      <c r="H123" s="242"/>
      <c r="I123" s="242"/>
      <c r="J123" s="242"/>
      <c r="AH123" s="75"/>
      <c r="AI123" s="76">
        <f t="shared" si="5"/>
        <v>0</v>
      </c>
      <c r="AJ123" s="77">
        <f t="shared" si="6"/>
        <v>0</v>
      </c>
      <c r="AK123" s="75"/>
      <c r="AL123" s="75"/>
    </row>
    <row r="124" spans="2:38" ht="12.75">
      <c r="B124" s="69" t="s">
        <v>81</v>
      </c>
      <c r="AH124" s="75"/>
      <c r="AI124" s="76">
        <f t="shared" si="5"/>
        <v>0</v>
      </c>
      <c r="AJ124" s="77">
        <f t="shared" si="6"/>
        <v>0</v>
      </c>
      <c r="AK124" s="75"/>
      <c r="AL124" s="75"/>
    </row>
    <row r="125" spans="2:38" ht="12.75">
      <c r="B125" s="69" t="s">
        <v>82</v>
      </c>
      <c r="AH125" s="75"/>
      <c r="AI125" s="76" t="str">
        <f t="shared" si="5"/>
        <v>Explanation How The Sudden, Unexpected Event, If Not Immediately Attended To, Presents A Safety Or Public Health Hazard, Is Necessary To Protect    </v>
      </c>
      <c r="AJ125" s="77">
        <f t="shared" si="6"/>
        <v>0</v>
      </c>
      <c r="AK125" s="75"/>
      <c r="AL125" s="75"/>
    </row>
    <row r="126" spans="2:38" ht="12.75">
      <c r="B126" s="288"/>
      <c r="C126" s="289"/>
      <c r="D126" s="289"/>
      <c r="E126" s="289"/>
      <c r="F126" s="289"/>
      <c r="G126" s="289"/>
      <c r="H126" s="289"/>
      <c r="I126" s="289"/>
      <c r="J126" s="289"/>
      <c r="K126" s="289"/>
      <c r="L126" s="290"/>
      <c r="AH126" s="75"/>
      <c r="AI126" s="76" t="str">
        <f t="shared" si="5"/>
        <v>Equipment From Damage, Or Is Necessary To Avoid Imposing An Unreasonable Financial Burden:   </v>
      </c>
      <c r="AJ126" s="77">
        <f t="shared" si="6"/>
        <v>0</v>
      </c>
      <c r="AK126" s="75"/>
      <c r="AL126" s="75"/>
    </row>
    <row r="127" spans="2:38" ht="12.75">
      <c r="B127" s="291"/>
      <c r="C127" s="292"/>
      <c r="D127" s="292"/>
      <c r="E127" s="292"/>
      <c r="F127" s="292"/>
      <c r="G127" s="292"/>
      <c r="H127" s="292"/>
      <c r="I127" s="292"/>
      <c r="J127" s="292"/>
      <c r="K127" s="292"/>
      <c r="L127" s="293"/>
      <c r="AH127" s="75"/>
      <c r="AI127" s="76">
        <f t="shared" si="5"/>
        <v>0</v>
      </c>
      <c r="AJ127" s="77">
        <f t="shared" si="6"/>
        <v>0</v>
      </c>
      <c r="AK127" s="75"/>
      <c r="AL127" s="75"/>
    </row>
    <row r="128" spans="2:38" ht="12.75">
      <c r="B128" s="291"/>
      <c r="C128" s="292"/>
      <c r="D128" s="292"/>
      <c r="E128" s="292"/>
      <c r="F128" s="292"/>
      <c r="G128" s="292"/>
      <c r="H128" s="292"/>
      <c r="I128" s="292"/>
      <c r="J128" s="292"/>
      <c r="K128" s="292"/>
      <c r="L128" s="293"/>
      <c r="AH128" s="75"/>
      <c r="AI128" s="76">
        <f t="shared" si="5"/>
        <v>0</v>
      </c>
      <c r="AJ128" s="77">
        <f t="shared" si="6"/>
        <v>0</v>
      </c>
      <c r="AK128" s="75"/>
      <c r="AL128" s="75"/>
    </row>
    <row r="129" spans="2:38" ht="12.75">
      <c r="B129" s="294"/>
      <c r="C129" s="295"/>
      <c r="D129" s="295"/>
      <c r="E129" s="295"/>
      <c r="F129" s="295"/>
      <c r="G129" s="295"/>
      <c r="H129" s="295"/>
      <c r="I129" s="295"/>
      <c r="J129" s="295"/>
      <c r="K129" s="295"/>
      <c r="L129" s="296"/>
      <c r="AH129" s="75"/>
      <c r="AI129" s="76">
        <f t="shared" si="5"/>
        <v>0</v>
      </c>
      <c r="AJ129" s="77">
        <f t="shared" si="6"/>
        <v>0</v>
      </c>
      <c r="AK129" s="75"/>
      <c r="AL129" s="75"/>
    </row>
    <row r="130" spans="1:38" ht="12.75">
      <c r="A130" s="241"/>
      <c r="B130" s="242"/>
      <c r="C130" s="242"/>
      <c r="D130" s="242"/>
      <c r="E130" s="242"/>
      <c r="F130" s="242"/>
      <c r="G130" s="242"/>
      <c r="H130" s="242"/>
      <c r="I130" s="242"/>
      <c r="J130" s="242"/>
      <c r="AH130" s="75"/>
      <c r="AI130" s="76">
        <f t="shared" si="5"/>
        <v>0</v>
      </c>
      <c r="AJ130" s="77">
        <f t="shared" si="6"/>
        <v>0</v>
      </c>
      <c r="AK130" s="75"/>
      <c r="AL130" s="75"/>
    </row>
    <row r="131" spans="2:38" ht="12.75">
      <c r="B131" s="69" t="s">
        <v>83</v>
      </c>
      <c r="AH131" s="75"/>
      <c r="AI131" s="76" t="str">
        <f t="shared" si="5"/>
        <v>Provide supporting documents at the time the NESHAP notification is submitted.</v>
      </c>
      <c r="AJ131" s="77">
        <f t="shared" si="6"/>
        <v>0</v>
      </c>
      <c r="AK131" s="75"/>
      <c r="AL131" s="75"/>
    </row>
    <row r="132" spans="2:38" ht="12.75">
      <c r="B132" s="69" t="s">
        <v>84</v>
      </c>
      <c r="AH132" s="75"/>
      <c r="AI132" s="76">
        <f t="shared" si="5"/>
        <v>0</v>
      </c>
      <c r="AJ132" s="77">
        <f t="shared" si="6"/>
        <v>0</v>
      </c>
      <c r="AK132" s="75"/>
      <c r="AL132" s="75"/>
    </row>
    <row r="133" spans="2:38" ht="12.75">
      <c r="B133" s="288"/>
      <c r="C133" s="289"/>
      <c r="D133" s="289"/>
      <c r="E133" s="289"/>
      <c r="F133" s="289"/>
      <c r="G133" s="289"/>
      <c r="H133" s="289"/>
      <c r="I133" s="289"/>
      <c r="J133" s="289"/>
      <c r="K133" s="289"/>
      <c r="L133" s="290"/>
      <c r="AH133" s="75"/>
      <c r="AI133" s="76" t="str">
        <f t="shared" si="5"/>
        <v>XIII. Description Of Procedures To Be Followed In The Event That Unexpected Asbestos Is Found Or Previously Non Friable Asbestos Material      </v>
      </c>
      <c r="AJ133" s="77">
        <f t="shared" si="6"/>
        <v>0</v>
      </c>
      <c r="AK133" s="75"/>
      <c r="AL133" s="75"/>
    </row>
    <row r="134" spans="1:38" ht="12.75">
      <c r="A134" s="53"/>
      <c r="B134" s="291"/>
      <c r="C134" s="292"/>
      <c r="D134" s="292"/>
      <c r="E134" s="292"/>
      <c r="F134" s="292"/>
      <c r="G134" s="292"/>
      <c r="H134" s="292"/>
      <c r="I134" s="292"/>
      <c r="J134" s="292"/>
      <c r="K134" s="292"/>
      <c r="L134" s="293"/>
      <c r="AH134" s="75"/>
      <c r="AI134" s="76" t="str">
        <f t="shared" si="5"/>
        <v>Becomes Crumbled, Pulverized, Or Reduced To Powder: </v>
      </c>
      <c r="AJ134" s="77">
        <f t="shared" si="6"/>
        <v>0</v>
      </c>
      <c r="AK134" s="75"/>
      <c r="AL134" s="75"/>
    </row>
    <row r="135" spans="2:38" ht="12.75">
      <c r="B135" s="291"/>
      <c r="C135" s="292"/>
      <c r="D135" s="292"/>
      <c r="E135" s="292"/>
      <c r="F135" s="292"/>
      <c r="G135" s="292"/>
      <c r="H135" s="292"/>
      <c r="I135" s="292"/>
      <c r="J135" s="292"/>
      <c r="K135" s="292"/>
      <c r="L135" s="293"/>
      <c r="AH135" s="75"/>
      <c r="AI135" s="76">
        <f t="shared" si="5"/>
        <v>0</v>
      </c>
      <c r="AJ135" s="77">
        <f t="shared" si="6"/>
        <v>0</v>
      </c>
      <c r="AK135" s="75"/>
      <c r="AL135" s="75"/>
    </row>
    <row r="136" spans="2:38" ht="12.75">
      <c r="B136" s="294"/>
      <c r="C136" s="295"/>
      <c r="D136" s="295"/>
      <c r="E136" s="295"/>
      <c r="F136" s="295"/>
      <c r="G136" s="295"/>
      <c r="H136" s="295"/>
      <c r="I136" s="295"/>
      <c r="J136" s="295"/>
      <c r="K136" s="295"/>
      <c r="L136" s="296"/>
      <c r="AH136" s="75"/>
      <c r="AI136" s="76">
        <f t="shared" si="5"/>
        <v>0</v>
      </c>
      <c r="AJ136" s="77">
        <f t="shared" si="6"/>
        <v>0</v>
      </c>
      <c r="AK136" s="75"/>
      <c r="AL136" s="75"/>
    </row>
    <row r="137" spans="1:38" ht="12.75">
      <c r="A137" s="241"/>
      <c r="B137" s="242"/>
      <c r="C137" s="242"/>
      <c r="D137" s="242"/>
      <c r="E137" s="242"/>
      <c r="F137" s="242"/>
      <c r="G137" s="242"/>
      <c r="H137" s="242"/>
      <c r="I137" s="242"/>
      <c r="J137" s="242"/>
      <c r="AH137" s="75"/>
      <c r="AI137" s="76">
        <f t="shared" si="5"/>
        <v>0</v>
      </c>
      <c r="AJ137" s="77">
        <f t="shared" si="6"/>
        <v>0</v>
      </c>
      <c r="AK137" s="75"/>
      <c r="AL137" s="75"/>
    </row>
    <row r="138" spans="2:38" ht="12.75">
      <c r="B138" s="69" t="s">
        <v>197</v>
      </c>
      <c r="AH138" s="75"/>
      <c r="AI138" s="76">
        <f t="shared" si="5"/>
        <v>0</v>
      </c>
      <c r="AJ138" s="77">
        <f t="shared" si="6"/>
        <v>0</v>
      </c>
      <c r="AK138" s="75"/>
      <c r="AL138" s="75"/>
    </row>
    <row r="139" spans="2:38" ht="12.75">
      <c r="B139" s="69" t="s">
        <v>85</v>
      </c>
      <c r="AH139" s="75"/>
      <c r="AI139" s="76">
        <f t="shared" si="5"/>
        <v>0</v>
      </c>
      <c r="AJ139" s="77">
        <f t="shared" si="6"/>
        <v>0</v>
      </c>
      <c r="AK139" s="75"/>
      <c r="AL139" s="75"/>
    </row>
    <row r="140" spans="2:38" ht="12.75">
      <c r="B140" s="70" t="s">
        <v>120</v>
      </c>
      <c r="C140" s="264"/>
      <c r="D140" s="265"/>
      <c r="E140" s="266"/>
      <c r="AH140" s="75"/>
      <c r="AI140" s="76" t="str">
        <f t="shared" si="5"/>
        <v>XIV. Waste Transporter #1:</v>
      </c>
      <c r="AJ140" s="77">
        <f t="shared" si="6"/>
        <v>0</v>
      </c>
      <c r="AK140" s="75"/>
      <c r="AL140" s="75"/>
    </row>
    <row r="141" spans="2:38" ht="12.75">
      <c r="B141" s="70" t="s">
        <v>121</v>
      </c>
      <c r="C141" s="264"/>
      <c r="D141" s="265"/>
      <c r="E141" s="266"/>
      <c r="AH141" s="75"/>
      <c r="AI141" s="76" t="str">
        <f aca="true" t="shared" si="7" ref="AI141:AI151">B173</f>
        <v>State:</v>
      </c>
      <c r="AJ141" s="77">
        <f aca="true" t="shared" si="8" ref="AJ141:AJ151">C173</f>
        <v>0</v>
      </c>
      <c r="AK141" s="75"/>
      <c r="AL141" s="75"/>
    </row>
    <row r="142" spans="2:38" ht="12.75">
      <c r="B142" s="70" t="s">
        <v>125</v>
      </c>
      <c r="C142" s="352"/>
      <c r="D142" s="352"/>
      <c r="E142" s="63" t="s">
        <v>124</v>
      </c>
      <c r="AH142" s="75"/>
      <c r="AI142" s="76" t="str">
        <f t="shared" si="7"/>
        <v>Zip Code:</v>
      </c>
      <c r="AJ142" s="77">
        <f t="shared" si="8"/>
        <v>0</v>
      </c>
      <c r="AK142" s="75"/>
      <c r="AL142" s="75"/>
    </row>
    <row r="143" spans="2:38" ht="12.75">
      <c r="B143" s="82" t="s">
        <v>11</v>
      </c>
      <c r="AH143" s="75"/>
      <c r="AI143" s="76" t="str">
        <f t="shared" si="7"/>
        <v>Contact:</v>
      </c>
      <c r="AJ143" s="77">
        <f t="shared" si="8"/>
        <v>0</v>
      </c>
      <c r="AK143" s="75"/>
      <c r="AL143" s="75"/>
    </row>
    <row r="144" spans="1:38" ht="12.75">
      <c r="A144" s="241"/>
      <c r="B144" s="242"/>
      <c r="C144" s="242"/>
      <c r="D144" s="242"/>
      <c r="E144" s="242"/>
      <c r="F144" s="242"/>
      <c r="G144" s="242"/>
      <c r="H144" s="242"/>
      <c r="I144" s="242"/>
      <c r="J144" s="242"/>
      <c r="AH144" s="75"/>
      <c r="AI144" s="76" t="str">
        <f t="shared" si="7"/>
        <v>Telephone:</v>
      </c>
      <c r="AJ144" s="77">
        <f t="shared" si="8"/>
        <v>0</v>
      </c>
      <c r="AK144" s="75"/>
      <c r="AL144" s="75"/>
    </row>
    <row r="145" spans="2:38" ht="12.75">
      <c r="B145" s="69" t="s">
        <v>12</v>
      </c>
      <c r="AH145" s="75"/>
      <c r="AI145" s="76" t="str">
        <f t="shared" si="7"/>
        <v>Cell Phone </v>
      </c>
      <c r="AJ145" s="77">
        <f t="shared" si="8"/>
        <v>0</v>
      </c>
      <c r="AK145" s="75"/>
      <c r="AL145" s="75"/>
    </row>
    <row r="146" spans="2:38" ht="12.75">
      <c r="B146" s="70" t="s">
        <v>87</v>
      </c>
      <c r="C146" s="353"/>
      <c r="D146" s="353"/>
      <c r="E146" s="63" t="s">
        <v>124</v>
      </c>
      <c r="AH146" s="75"/>
      <c r="AI146" s="76" t="str">
        <f t="shared" si="7"/>
        <v>E-mail Address:</v>
      </c>
      <c r="AJ146" s="77">
        <f t="shared" si="8"/>
        <v>0</v>
      </c>
      <c r="AK146" s="75"/>
      <c r="AL146" s="75"/>
    </row>
    <row r="147" spans="2:38" ht="12.75">
      <c r="B147" s="70" t="s">
        <v>122</v>
      </c>
      <c r="C147" s="354"/>
      <c r="D147" s="354"/>
      <c r="E147" s="83" t="s">
        <v>123</v>
      </c>
      <c r="AH147" s="75"/>
      <c r="AI147" s="76" t="str">
        <f t="shared" si="7"/>
        <v>Waste Transporter #2:</v>
      </c>
      <c r="AJ147" s="77">
        <f t="shared" si="8"/>
        <v>0</v>
      </c>
      <c r="AK147" s="75"/>
      <c r="AL147" s="75"/>
    </row>
    <row r="148" spans="34:38" ht="12.75">
      <c r="AH148" s="75"/>
      <c r="AI148" s="76" t="str">
        <f t="shared" si="7"/>
        <v>Contractor name:</v>
      </c>
      <c r="AJ148" s="77">
        <f t="shared" si="8"/>
        <v>0</v>
      </c>
      <c r="AK148" s="75"/>
      <c r="AL148" s="75"/>
    </row>
    <row r="149" spans="2:38" ht="12.75">
      <c r="B149" s="78" t="s">
        <v>22</v>
      </c>
      <c r="AH149" s="75"/>
      <c r="AI149" s="76" t="str">
        <f t="shared" si="7"/>
        <v>Address:</v>
      </c>
      <c r="AJ149" s="77">
        <f t="shared" si="8"/>
        <v>0</v>
      </c>
      <c r="AK149" s="75"/>
      <c r="AL149" s="75"/>
    </row>
    <row r="150" spans="2:38" ht="12.75">
      <c r="B150" s="288"/>
      <c r="C150" s="289"/>
      <c r="D150" s="289"/>
      <c r="E150" s="289"/>
      <c r="F150" s="289"/>
      <c r="G150" s="289"/>
      <c r="H150" s="289"/>
      <c r="I150" s="289"/>
      <c r="J150" s="289"/>
      <c r="K150" s="289"/>
      <c r="L150" s="290"/>
      <c r="AH150" s="75"/>
      <c r="AI150" s="76" t="str">
        <f t="shared" si="7"/>
        <v>City:</v>
      </c>
      <c r="AJ150" s="77">
        <f t="shared" si="8"/>
        <v>0</v>
      </c>
      <c r="AK150" s="75"/>
      <c r="AL150" s="75"/>
    </row>
    <row r="151" spans="2:38" ht="12.75">
      <c r="B151" s="291"/>
      <c r="C151" s="292"/>
      <c r="D151" s="292"/>
      <c r="E151" s="292"/>
      <c r="F151" s="292"/>
      <c r="G151" s="292"/>
      <c r="H151" s="292"/>
      <c r="I151" s="292"/>
      <c r="J151" s="292"/>
      <c r="K151" s="292"/>
      <c r="L151" s="293"/>
      <c r="AH151" s="75"/>
      <c r="AI151" s="76" t="str">
        <f t="shared" si="7"/>
        <v>State:</v>
      </c>
      <c r="AJ151" s="77">
        <f t="shared" si="8"/>
        <v>0</v>
      </c>
      <c r="AK151" s="75"/>
      <c r="AL151" s="75"/>
    </row>
    <row r="152" spans="2:38" ht="12.75">
      <c r="B152" s="291"/>
      <c r="C152" s="292"/>
      <c r="D152" s="292"/>
      <c r="E152" s="292"/>
      <c r="F152" s="292"/>
      <c r="G152" s="292"/>
      <c r="H152" s="292"/>
      <c r="I152" s="292"/>
      <c r="J152" s="292"/>
      <c r="K152" s="292"/>
      <c r="L152" s="293"/>
      <c r="AH152" s="75"/>
      <c r="AI152" s="76" t="str">
        <f aca="true" t="shared" si="9" ref="AI152:AI167">B184</f>
        <v>Zip Code:</v>
      </c>
      <c r="AJ152" s="77">
        <f aca="true" t="shared" si="10" ref="AJ152:AJ167">C184</f>
        <v>0</v>
      </c>
      <c r="AK152" s="75"/>
      <c r="AL152" s="75"/>
    </row>
    <row r="153" spans="2:38" ht="12.75">
      <c r="B153" s="294"/>
      <c r="C153" s="295"/>
      <c r="D153" s="295"/>
      <c r="E153" s="295"/>
      <c r="F153" s="295"/>
      <c r="G153" s="295"/>
      <c r="H153" s="295"/>
      <c r="I153" s="295"/>
      <c r="J153" s="295"/>
      <c r="K153" s="295"/>
      <c r="L153" s="296"/>
      <c r="AH153" s="75"/>
      <c r="AI153" s="76" t="str">
        <f t="shared" si="9"/>
        <v>Contact:</v>
      </c>
      <c r="AJ153" s="77">
        <f t="shared" si="10"/>
        <v>0</v>
      </c>
      <c r="AK153" s="75"/>
      <c r="AL153" s="75"/>
    </row>
    <row r="154" spans="2:38" ht="12.75">
      <c r="B154" s="78" t="s">
        <v>88</v>
      </c>
      <c r="AH154" s="75"/>
      <c r="AI154" s="76" t="str">
        <f t="shared" si="9"/>
        <v>Telephone:</v>
      </c>
      <c r="AJ154" s="77">
        <f t="shared" si="10"/>
        <v>0</v>
      </c>
      <c r="AK154" s="75"/>
      <c r="AL154" s="75"/>
    </row>
    <row r="155" spans="2:38" ht="12.75">
      <c r="B155" s="78" t="s">
        <v>89</v>
      </c>
      <c r="AH155" s="75"/>
      <c r="AI155" s="76" t="str">
        <f t="shared" si="9"/>
        <v>Cell Phone </v>
      </c>
      <c r="AJ155" s="77">
        <f t="shared" si="10"/>
        <v>0</v>
      </c>
      <c r="AK155" s="75"/>
      <c r="AL155" s="75"/>
    </row>
    <row r="156" spans="2:38" ht="12.75">
      <c r="B156" s="288"/>
      <c r="C156" s="289"/>
      <c r="D156" s="289"/>
      <c r="E156" s="289"/>
      <c r="F156" s="289"/>
      <c r="G156" s="289"/>
      <c r="H156" s="289"/>
      <c r="I156" s="289"/>
      <c r="J156" s="289"/>
      <c r="K156" s="289"/>
      <c r="L156" s="290"/>
      <c r="AH156" s="75"/>
      <c r="AI156" s="76" t="str">
        <f t="shared" si="9"/>
        <v>E-mail Address:</v>
      </c>
      <c r="AJ156" s="77">
        <f t="shared" si="10"/>
        <v>0</v>
      </c>
      <c r="AK156" s="75"/>
      <c r="AL156" s="75"/>
    </row>
    <row r="157" spans="2:38" ht="12.75">
      <c r="B157" s="291"/>
      <c r="C157" s="292"/>
      <c r="D157" s="292"/>
      <c r="E157" s="292"/>
      <c r="F157" s="292"/>
      <c r="G157" s="292"/>
      <c r="H157" s="292"/>
      <c r="I157" s="292"/>
      <c r="J157" s="292"/>
      <c r="K157" s="292"/>
      <c r="L157" s="293"/>
      <c r="AH157" s="75"/>
      <c r="AI157" s="76">
        <f t="shared" si="9"/>
        <v>0</v>
      </c>
      <c r="AJ157" s="77">
        <f t="shared" si="10"/>
        <v>0</v>
      </c>
      <c r="AK157" s="75"/>
      <c r="AL157" s="75"/>
    </row>
    <row r="158" spans="2:38" ht="12.75">
      <c r="B158" s="291"/>
      <c r="C158" s="292"/>
      <c r="D158" s="292"/>
      <c r="E158" s="292"/>
      <c r="F158" s="292"/>
      <c r="G158" s="292"/>
      <c r="H158" s="292"/>
      <c r="I158" s="292"/>
      <c r="J158" s="292"/>
      <c r="K158" s="292"/>
      <c r="L158" s="293"/>
      <c r="AH158" s="75"/>
      <c r="AI158" s="76" t="str">
        <f t="shared" si="9"/>
        <v>XV. Waste Disposal Site:</v>
      </c>
      <c r="AJ158" s="77">
        <f t="shared" si="10"/>
        <v>0</v>
      </c>
      <c r="AK158" s="75"/>
      <c r="AL158" s="75"/>
    </row>
    <row r="159" spans="2:38" ht="12.75">
      <c r="B159" s="294"/>
      <c r="C159" s="295"/>
      <c r="D159" s="295"/>
      <c r="E159" s="295"/>
      <c r="F159" s="295"/>
      <c r="G159" s="295"/>
      <c r="H159" s="295"/>
      <c r="I159" s="295"/>
      <c r="J159" s="295"/>
      <c r="K159" s="295"/>
      <c r="L159" s="296"/>
      <c r="AH159" s="75"/>
      <c r="AI159" s="76" t="str">
        <f t="shared" si="9"/>
        <v>Name:</v>
      </c>
      <c r="AJ159" s="77">
        <f t="shared" si="10"/>
        <v>0</v>
      </c>
      <c r="AK159" s="75"/>
      <c r="AL159" s="75"/>
    </row>
    <row r="160" spans="2:38" ht="12.75">
      <c r="B160" s="82" t="s">
        <v>13</v>
      </c>
      <c r="AH160" s="75"/>
      <c r="AI160" s="76" t="str">
        <f t="shared" si="9"/>
        <v>Contact:</v>
      </c>
      <c r="AJ160" s="77">
        <f t="shared" si="10"/>
        <v>0</v>
      </c>
      <c r="AK160" s="75"/>
      <c r="AL160" s="75"/>
    </row>
    <row r="161" spans="1:38" ht="12.75">
      <c r="A161" s="241"/>
      <c r="B161" s="242"/>
      <c r="C161" s="242"/>
      <c r="D161" s="242"/>
      <c r="E161" s="242"/>
      <c r="F161" s="242"/>
      <c r="G161" s="242"/>
      <c r="H161" s="242"/>
      <c r="I161" s="242"/>
      <c r="J161" s="242"/>
      <c r="AH161" s="75"/>
      <c r="AI161" s="76" t="str">
        <f t="shared" si="9"/>
        <v> Location/ Address:</v>
      </c>
      <c r="AJ161" s="77">
        <f t="shared" si="10"/>
        <v>0</v>
      </c>
      <c r="AK161" s="75"/>
      <c r="AL161" s="75"/>
    </row>
    <row r="162" spans="2:38" ht="12.75">
      <c r="B162" s="69" t="s">
        <v>93</v>
      </c>
      <c r="C162" s="80"/>
      <c r="D162" s="80"/>
      <c r="E162" s="80"/>
      <c r="F162" s="80"/>
      <c r="G162" s="80"/>
      <c r="H162" s="80"/>
      <c r="I162" s="80"/>
      <c r="J162" s="80"/>
      <c r="AH162" s="75"/>
      <c r="AI162" s="76" t="str">
        <f t="shared" si="9"/>
        <v>City:</v>
      </c>
      <c r="AJ162" s="77">
        <f t="shared" si="10"/>
        <v>0</v>
      </c>
      <c r="AK162" s="75"/>
      <c r="AL162" s="75"/>
    </row>
    <row r="163" spans="2:38" ht="12.75">
      <c r="B163" s="69" t="s">
        <v>94</v>
      </c>
      <c r="C163" s="78"/>
      <c r="AH163" s="75"/>
      <c r="AI163" s="76" t="str">
        <f t="shared" si="9"/>
        <v>State:</v>
      </c>
      <c r="AJ163" s="77">
        <f t="shared" si="10"/>
        <v>0</v>
      </c>
      <c r="AK163" s="75"/>
      <c r="AL163" s="75"/>
    </row>
    <row r="164" spans="2:38" ht="12.75">
      <c r="B164" s="288"/>
      <c r="C164" s="289"/>
      <c r="D164" s="289"/>
      <c r="E164" s="289"/>
      <c r="F164" s="289"/>
      <c r="G164" s="289"/>
      <c r="H164" s="289"/>
      <c r="I164" s="289"/>
      <c r="J164" s="289"/>
      <c r="K164" s="289"/>
      <c r="L164" s="290"/>
      <c r="AH164" s="75"/>
      <c r="AI164" s="76" t="str">
        <f t="shared" si="9"/>
        <v>Zip Code:</v>
      </c>
      <c r="AJ164" s="77">
        <f t="shared" si="10"/>
        <v>0</v>
      </c>
      <c r="AK164" s="75"/>
      <c r="AL164" s="75"/>
    </row>
    <row r="165" spans="2:38" ht="12.75">
      <c r="B165" s="291"/>
      <c r="C165" s="292"/>
      <c r="D165" s="292"/>
      <c r="E165" s="292"/>
      <c r="F165" s="292"/>
      <c r="G165" s="292"/>
      <c r="H165" s="292"/>
      <c r="I165" s="292"/>
      <c r="J165" s="292"/>
      <c r="K165" s="292"/>
      <c r="L165" s="293"/>
      <c r="AH165" s="75"/>
      <c r="AI165" s="76" t="str">
        <f t="shared" si="9"/>
        <v>Telephone:</v>
      </c>
      <c r="AJ165" s="77">
        <f t="shared" si="10"/>
        <v>0</v>
      </c>
      <c r="AK165" s="75"/>
      <c r="AL165" s="75"/>
    </row>
    <row r="166" spans="2:38" ht="12.75">
      <c r="B166" s="291"/>
      <c r="C166" s="292"/>
      <c r="D166" s="292"/>
      <c r="E166" s="292"/>
      <c r="F166" s="292"/>
      <c r="G166" s="292"/>
      <c r="H166" s="292"/>
      <c r="I166" s="292"/>
      <c r="J166" s="292"/>
      <c r="K166" s="292"/>
      <c r="L166" s="293"/>
      <c r="AH166" s="75"/>
      <c r="AI166" s="76" t="str">
        <f t="shared" si="9"/>
        <v>Cell Phone </v>
      </c>
      <c r="AJ166" s="77">
        <f t="shared" si="10"/>
        <v>0</v>
      </c>
      <c r="AK166" s="75"/>
      <c r="AL166" s="75"/>
    </row>
    <row r="167" spans="2:38" ht="12.75">
      <c r="B167" s="294"/>
      <c r="C167" s="295"/>
      <c r="D167" s="295"/>
      <c r="E167" s="295"/>
      <c r="F167" s="295"/>
      <c r="G167" s="295"/>
      <c r="H167" s="295"/>
      <c r="I167" s="295"/>
      <c r="J167" s="295"/>
      <c r="K167" s="295"/>
      <c r="L167" s="296"/>
      <c r="AH167" s="75"/>
      <c r="AI167" s="76" t="str">
        <f t="shared" si="9"/>
        <v>E-mail Address:</v>
      </c>
      <c r="AJ167" s="77">
        <f t="shared" si="10"/>
        <v>0</v>
      </c>
      <c r="AK167" s="75"/>
      <c r="AL167" s="75"/>
    </row>
    <row r="168" spans="1:34" ht="12.75">
      <c r="A168" s="241"/>
      <c r="B168" s="242"/>
      <c r="C168" s="242"/>
      <c r="D168" s="242"/>
      <c r="E168" s="242"/>
      <c r="F168" s="242"/>
      <c r="G168" s="242"/>
      <c r="H168" s="242"/>
      <c r="I168" s="242"/>
      <c r="J168" s="242"/>
      <c r="AH168" s="75"/>
    </row>
    <row r="169" spans="2:34" ht="12.75">
      <c r="B169" s="69" t="s">
        <v>14</v>
      </c>
      <c r="C169" s="78"/>
      <c r="AH169" s="75"/>
    </row>
    <row r="170" spans="2:34" ht="12.75">
      <c r="B170" s="70" t="s">
        <v>126</v>
      </c>
      <c r="C170" s="264"/>
      <c r="D170" s="265"/>
      <c r="E170" s="265"/>
      <c r="F170" s="265"/>
      <c r="G170" s="266"/>
      <c r="AH170" s="75"/>
    </row>
    <row r="171" spans="2:34" ht="12.75">
      <c r="B171" s="79" t="s">
        <v>45</v>
      </c>
      <c r="C171" s="264"/>
      <c r="D171" s="265"/>
      <c r="E171" s="265"/>
      <c r="F171" s="265"/>
      <c r="G171" s="266"/>
      <c r="AH171" s="75"/>
    </row>
    <row r="172" spans="2:34" ht="12.75">
      <c r="B172" s="79" t="s">
        <v>109</v>
      </c>
      <c r="C172" s="356"/>
      <c r="D172" s="356"/>
      <c r="E172" s="356"/>
      <c r="AH172" s="75"/>
    </row>
    <row r="173" spans="2:34" ht="12.75">
      <c r="B173" s="79" t="s">
        <v>110</v>
      </c>
      <c r="C173" s="355"/>
      <c r="D173" s="355"/>
      <c r="E173" s="71"/>
      <c r="AH173" s="75"/>
    </row>
    <row r="174" spans="2:34" ht="12.75">
      <c r="B174" s="79" t="s">
        <v>46</v>
      </c>
      <c r="C174" s="213"/>
      <c r="D174" s="71"/>
      <c r="E174" s="71"/>
      <c r="AH174" s="75"/>
    </row>
    <row r="175" spans="2:34" ht="12.75">
      <c r="B175" s="79" t="s">
        <v>127</v>
      </c>
      <c r="C175" s="264"/>
      <c r="D175" s="265"/>
      <c r="E175" s="265"/>
      <c r="F175" s="265"/>
      <c r="G175" s="266"/>
      <c r="AH175" s="75"/>
    </row>
    <row r="176" spans="2:34" ht="12.75">
      <c r="B176" s="79" t="s">
        <v>43</v>
      </c>
      <c r="C176" s="356"/>
      <c r="D176" s="357"/>
      <c r="E176" s="59"/>
      <c r="AH176" s="75"/>
    </row>
    <row r="177" spans="2:34" ht="12.75">
      <c r="B177" s="79" t="s">
        <v>128</v>
      </c>
      <c r="C177" s="358"/>
      <c r="D177" s="358"/>
      <c r="E177" s="59"/>
      <c r="AH177" s="75"/>
    </row>
    <row r="178" spans="2:34" ht="12.75">
      <c r="B178" s="79" t="s">
        <v>90</v>
      </c>
      <c r="C178" s="264"/>
      <c r="D178" s="265"/>
      <c r="E178" s="265"/>
      <c r="F178" s="265"/>
      <c r="G178" s="266"/>
      <c r="AH178" s="75"/>
    </row>
    <row r="179" spans="2:34" ht="12.75">
      <c r="B179" s="69" t="s">
        <v>15</v>
      </c>
      <c r="C179" s="78"/>
      <c r="AH179" s="75"/>
    </row>
    <row r="180" spans="2:34" ht="12.75">
      <c r="B180" s="70" t="s">
        <v>126</v>
      </c>
      <c r="C180" s="267"/>
      <c r="D180" s="268"/>
      <c r="E180" s="268"/>
      <c r="F180" s="268"/>
      <c r="G180" s="269"/>
      <c r="AH180" s="75"/>
    </row>
    <row r="181" spans="2:7" ht="12.75">
      <c r="B181" s="79" t="s">
        <v>45</v>
      </c>
      <c r="C181" s="267"/>
      <c r="D181" s="268"/>
      <c r="E181" s="268"/>
      <c r="F181" s="268"/>
      <c r="G181" s="269"/>
    </row>
    <row r="182" spans="2:5" ht="12.75">
      <c r="B182" s="79" t="s">
        <v>109</v>
      </c>
      <c r="C182" s="271"/>
      <c r="D182" s="271"/>
      <c r="E182" s="272"/>
    </row>
    <row r="183" spans="2:5" ht="12.75">
      <c r="B183" s="79" t="s">
        <v>110</v>
      </c>
      <c r="C183" s="271"/>
      <c r="D183" s="271"/>
      <c r="E183" s="59"/>
    </row>
    <row r="184" spans="2:5" ht="12.75">
      <c r="B184" s="79" t="s">
        <v>46</v>
      </c>
      <c r="C184" s="122"/>
      <c r="D184" s="59"/>
      <c r="E184" s="59"/>
    </row>
    <row r="185" spans="2:7" ht="12.75">
      <c r="B185" s="79" t="s">
        <v>127</v>
      </c>
      <c r="C185" s="267"/>
      <c r="D185" s="268"/>
      <c r="E185" s="268"/>
      <c r="F185" s="268"/>
      <c r="G185" s="269"/>
    </row>
    <row r="186" spans="2:5" ht="12.75">
      <c r="B186" s="79" t="s">
        <v>43</v>
      </c>
      <c r="C186" s="271"/>
      <c r="D186" s="271"/>
      <c r="E186" s="59"/>
    </row>
    <row r="187" spans="2:5" ht="12.75">
      <c r="B187" s="79" t="s">
        <v>128</v>
      </c>
      <c r="C187" s="270"/>
      <c r="D187" s="270"/>
      <c r="E187" s="59"/>
    </row>
    <row r="188" spans="2:7" ht="12.75">
      <c r="B188" s="79" t="s">
        <v>90</v>
      </c>
      <c r="C188" s="267"/>
      <c r="D188" s="268"/>
      <c r="E188" s="268"/>
      <c r="F188" s="268"/>
      <c r="G188" s="269"/>
    </row>
    <row r="189" spans="1:10" ht="12.75">
      <c r="A189" s="241"/>
      <c r="B189" s="242"/>
      <c r="C189" s="242"/>
      <c r="D189" s="242"/>
      <c r="E189" s="242"/>
      <c r="F189" s="242"/>
      <c r="G189" s="242"/>
      <c r="H189" s="242"/>
      <c r="I189" s="242"/>
      <c r="J189" s="242"/>
    </row>
    <row r="190" ht="12.75">
      <c r="B190" s="69" t="s">
        <v>16</v>
      </c>
    </row>
    <row r="191" spans="2:7" ht="12.75">
      <c r="B191" s="79" t="s">
        <v>120</v>
      </c>
      <c r="C191" s="252"/>
      <c r="D191" s="253"/>
      <c r="E191" s="253"/>
      <c r="F191" s="253"/>
      <c r="G191" s="254"/>
    </row>
    <row r="192" spans="2:7" ht="12.75">
      <c r="B192" s="79" t="s">
        <v>127</v>
      </c>
      <c r="C192" s="252"/>
      <c r="D192" s="253"/>
      <c r="E192" s="253"/>
      <c r="F192" s="253"/>
      <c r="G192" s="254"/>
    </row>
    <row r="193" spans="2:7" ht="12.75">
      <c r="B193" s="79" t="s">
        <v>91</v>
      </c>
      <c r="C193" s="252"/>
      <c r="D193" s="253"/>
      <c r="E193" s="253"/>
      <c r="F193" s="253"/>
      <c r="G193" s="254"/>
    </row>
    <row r="194" spans="2:5" ht="12.75">
      <c r="B194" s="79" t="s">
        <v>109</v>
      </c>
      <c r="C194" s="263"/>
      <c r="D194" s="263"/>
      <c r="E194" s="59"/>
    </row>
    <row r="195" spans="2:5" ht="12.75">
      <c r="B195" s="79" t="s">
        <v>110</v>
      </c>
      <c r="C195" s="255"/>
      <c r="D195" s="256"/>
      <c r="E195" s="59"/>
    </row>
    <row r="196" spans="2:5" ht="12.75">
      <c r="B196" s="79" t="s">
        <v>46</v>
      </c>
      <c r="C196" s="216"/>
      <c r="D196" s="215"/>
      <c r="E196" s="214"/>
    </row>
    <row r="197" spans="2:5" ht="12.75">
      <c r="B197" s="79" t="s">
        <v>43</v>
      </c>
      <c r="C197" s="262"/>
      <c r="D197" s="262"/>
      <c r="E197" s="59"/>
    </row>
    <row r="198" spans="2:5" ht="12.75">
      <c r="B198" s="79" t="s">
        <v>128</v>
      </c>
      <c r="C198" s="263"/>
      <c r="D198" s="263"/>
      <c r="E198" s="59"/>
    </row>
    <row r="199" spans="2:7" ht="12.75">
      <c r="B199" s="79" t="s">
        <v>90</v>
      </c>
      <c r="C199" s="252"/>
      <c r="D199" s="253"/>
      <c r="E199" s="253"/>
      <c r="F199" s="253"/>
      <c r="G199" s="254"/>
    </row>
    <row r="200" spans="1:10" ht="12.75">
      <c r="A200" s="241"/>
      <c r="B200" s="242"/>
      <c r="C200" s="242"/>
      <c r="D200" s="242"/>
      <c r="E200" s="242"/>
      <c r="F200" s="242"/>
      <c r="G200" s="242"/>
      <c r="H200" s="242"/>
      <c r="I200" s="242"/>
      <c r="J200" s="242"/>
    </row>
    <row r="201" spans="2:3" ht="12.75">
      <c r="B201" s="69" t="s">
        <v>201</v>
      </c>
      <c r="C201" s="174" t="s">
        <v>18</v>
      </c>
    </row>
    <row r="202" spans="2:3" ht="12.75">
      <c r="B202" s="69"/>
      <c r="C202" s="174"/>
    </row>
    <row r="203" spans="2:7" ht="12.75">
      <c r="B203" s="178" t="s">
        <v>199</v>
      </c>
      <c r="C203" s="259"/>
      <c r="D203" s="260"/>
      <c r="E203" s="260"/>
      <c r="F203" s="260"/>
      <c r="G203" s="261"/>
    </row>
    <row r="204" spans="2:5" ht="12.75">
      <c r="B204" s="148" t="s">
        <v>198</v>
      </c>
      <c r="C204" s="257"/>
      <c r="D204" s="258"/>
      <c r="E204" s="63" t="s">
        <v>124</v>
      </c>
    </row>
    <row r="206" ht="12.75">
      <c r="B206" s="78"/>
    </row>
    <row r="207" ht="12.75">
      <c r="B207" s="78"/>
    </row>
    <row r="208" ht="12.75">
      <c r="B208" s="78"/>
    </row>
    <row r="209" ht="12.75">
      <c r="B209" s="78"/>
    </row>
    <row r="210" ht="12.75">
      <c r="B210" s="78"/>
    </row>
    <row r="211" ht="12.75">
      <c r="B211" s="78"/>
    </row>
    <row r="212" ht="12.75">
      <c r="B212" s="78"/>
    </row>
    <row r="215" ht="12.75">
      <c r="B215" s="78"/>
    </row>
    <row r="216" ht="12.75">
      <c r="B216" s="78"/>
    </row>
    <row r="217" ht="12.75">
      <c r="B217" s="78"/>
    </row>
    <row r="218" ht="12.75">
      <c r="B218" s="78"/>
    </row>
    <row r="219" ht="12.75">
      <c r="B219" s="78"/>
    </row>
    <row r="220" ht="12.75">
      <c r="B220" s="78"/>
    </row>
  </sheetData>
  <sheetProtection password="E5AF" sheet="1"/>
  <mergeCells count="117">
    <mergeCell ref="C186:D186"/>
    <mergeCell ref="B164:L167"/>
    <mergeCell ref="C194:D194"/>
    <mergeCell ref="C146:D146"/>
    <mergeCell ref="C147:D147"/>
    <mergeCell ref="A161:J161"/>
    <mergeCell ref="C173:D173"/>
    <mergeCell ref="C176:D176"/>
    <mergeCell ref="C177:D177"/>
    <mergeCell ref="C172:E172"/>
    <mergeCell ref="A168:J168"/>
    <mergeCell ref="A123:J123"/>
    <mergeCell ref="A130:J130"/>
    <mergeCell ref="C122:D122"/>
    <mergeCell ref="B126:L129"/>
    <mergeCell ref="B156:L159"/>
    <mergeCell ref="B150:L153"/>
    <mergeCell ref="A144:J144"/>
    <mergeCell ref="A137:J137"/>
    <mergeCell ref="C142:D142"/>
    <mergeCell ref="C117:D117"/>
    <mergeCell ref="C118:D118"/>
    <mergeCell ref="A115:J115"/>
    <mergeCell ref="C121:D121"/>
    <mergeCell ref="A119:J119"/>
    <mergeCell ref="C28:E28"/>
    <mergeCell ref="C41:D41"/>
    <mergeCell ref="A44:J44"/>
    <mergeCell ref="A34:J34"/>
    <mergeCell ref="C37:E37"/>
    <mergeCell ref="C3:D3"/>
    <mergeCell ref="C21:D21"/>
    <mergeCell ref="C7:D7"/>
    <mergeCell ref="C15:E15"/>
    <mergeCell ref="C16:D16"/>
    <mergeCell ref="C20:D20"/>
    <mergeCell ref="C8:F8"/>
    <mergeCell ref="C4:D4"/>
    <mergeCell ref="C9:J10"/>
    <mergeCell ref="C38:D38"/>
    <mergeCell ref="C24:G24"/>
    <mergeCell ref="C27:G27"/>
    <mergeCell ref="C26:D26"/>
    <mergeCell ref="C29:D29"/>
    <mergeCell ref="C33:D33"/>
    <mergeCell ref="C25:D25"/>
    <mergeCell ref="C109:C111"/>
    <mergeCell ref="D109:D111"/>
    <mergeCell ref="F109:F111"/>
    <mergeCell ref="C105:H105"/>
    <mergeCell ref="H109:H111"/>
    <mergeCell ref="C42:D42"/>
    <mergeCell ref="B67:L70"/>
    <mergeCell ref="A71:J71"/>
    <mergeCell ref="A46:J46"/>
    <mergeCell ref="A65:J65"/>
    <mergeCell ref="C45:E45"/>
    <mergeCell ref="A54:J54"/>
    <mergeCell ref="C48:G48"/>
    <mergeCell ref="C49:E49"/>
    <mergeCell ref="C59:F59"/>
    <mergeCell ref="C60:F60"/>
    <mergeCell ref="H99:H101"/>
    <mergeCell ref="C93:H93"/>
    <mergeCell ref="C95:H95"/>
    <mergeCell ref="C89:C91"/>
    <mergeCell ref="D89:D91"/>
    <mergeCell ref="F89:F91"/>
    <mergeCell ref="J79:J80"/>
    <mergeCell ref="C79:I79"/>
    <mergeCell ref="B78:D78"/>
    <mergeCell ref="C85:H85"/>
    <mergeCell ref="E78:F78"/>
    <mergeCell ref="B133:L136"/>
    <mergeCell ref="H89:H91"/>
    <mergeCell ref="C99:C101"/>
    <mergeCell ref="D99:D101"/>
    <mergeCell ref="F99:F101"/>
    <mergeCell ref="C140:E140"/>
    <mergeCell ref="C141:E141"/>
    <mergeCell ref="C170:G170"/>
    <mergeCell ref="C171:G171"/>
    <mergeCell ref="C175:G175"/>
    <mergeCell ref="C13:G13"/>
    <mergeCell ref="C14:G14"/>
    <mergeCell ref="C19:G19"/>
    <mergeCell ref="C22:G22"/>
    <mergeCell ref="C55:M55"/>
    <mergeCell ref="C178:G178"/>
    <mergeCell ref="C180:G180"/>
    <mergeCell ref="C181:G181"/>
    <mergeCell ref="C185:G185"/>
    <mergeCell ref="C188:G188"/>
    <mergeCell ref="C191:G191"/>
    <mergeCell ref="C187:D187"/>
    <mergeCell ref="C182:E182"/>
    <mergeCell ref="C183:D183"/>
    <mergeCell ref="A189:J189"/>
    <mergeCell ref="C192:G192"/>
    <mergeCell ref="C193:G193"/>
    <mergeCell ref="C199:G199"/>
    <mergeCell ref="C195:D195"/>
    <mergeCell ref="C204:D204"/>
    <mergeCell ref="C203:G203"/>
    <mergeCell ref="C197:D197"/>
    <mergeCell ref="C198:D198"/>
    <mergeCell ref="A200:J200"/>
    <mergeCell ref="A62:J62"/>
    <mergeCell ref="C31:G31"/>
    <mergeCell ref="C32:G32"/>
    <mergeCell ref="C35:G35"/>
    <mergeCell ref="C36:G36"/>
    <mergeCell ref="C40:G40"/>
    <mergeCell ref="C43:G43"/>
    <mergeCell ref="C61:F61"/>
    <mergeCell ref="C50:D50"/>
    <mergeCell ref="C51:D51"/>
  </mergeCells>
  <conditionalFormatting sqref="D81">
    <cfRule type="cellIs" priority="1" dxfId="0" operator="greaterThanOrEqual" stopIfTrue="1">
      <formula>260</formula>
    </cfRule>
  </conditionalFormatting>
  <dataValidations count="6">
    <dataValidation type="list" allowBlank="1" showInputMessage="1" showErrorMessage="1" sqref="E93:E94 C72 C63">
      <formula1>$AA$39:$AA$41</formula1>
    </dataValidation>
    <dataValidation type="list" allowBlank="1" showInputMessage="1" showErrorMessage="1" sqref="C45:E45">
      <formula1>$AA$33:$AA$37</formula1>
    </dataValidation>
    <dataValidation type="list" allowBlank="1" showInputMessage="1" showErrorMessage="1" sqref="C5">
      <formula1>$AA$3:$AA$6</formula1>
    </dataValidation>
    <dataValidation type="list" allowBlank="1" showInputMessage="1" showErrorMessage="1" sqref="C6">
      <formula1>$Y$8:$Y$28</formula1>
    </dataValidation>
    <dataValidation type="list" allowBlank="1" showInputMessage="1" showErrorMessage="1" sqref="C7">
      <formula1>$AA$19:$AA$24</formula1>
    </dataValidation>
    <dataValidation type="list" allowBlank="1" showInputMessage="1" showErrorMessage="1" sqref="C8">
      <formula1>$AA$26:$AA$31</formula1>
    </dataValidation>
  </dataValidations>
  <printOptions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Q176"/>
  <sheetViews>
    <sheetView tabSelected="1" zoomScalePageLayoutView="0" workbookViewId="0" topLeftCell="A1">
      <selection activeCell="A4" sqref="A4:O4"/>
    </sheetView>
  </sheetViews>
  <sheetFormatPr defaultColWidth="9.140625" defaultRowHeight="12.75"/>
  <cols>
    <col min="1" max="3" width="9.140625" style="2" customWidth="1"/>
    <col min="4" max="4" width="9.28125" style="2" customWidth="1"/>
    <col min="5" max="16384" width="9.140625" style="2" customWidth="1"/>
  </cols>
  <sheetData>
    <row r="1" spans="1:15" ht="15.75">
      <c r="A1" s="405" t="s">
        <v>95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3" spans="1:15" ht="12.75">
      <c r="A3" s="406" t="s">
        <v>238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</row>
    <row r="4" spans="1:15" ht="12.75">
      <c r="A4" s="359" t="s">
        <v>239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5" spans="1:15" ht="12.75">
      <c r="A5" s="84"/>
      <c r="B5" s="400"/>
      <c r="C5" s="238"/>
      <c r="D5" s="84"/>
      <c r="E5" s="84"/>
      <c r="F5" s="84"/>
      <c r="G5" s="84"/>
      <c r="H5" s="84"/>
      <c r="I5" s="84"/>
      <c r="J5" s="84"/>
      <c r="K5" s="84"/>
      <c r="L5" s="84"/>
      <c r="M5" s="85"/>
      <c r="N5" s="84"/>
      <c r="O5" s="84"/>
    </row>
    <row r="6" spans="1:15" ht="12.75">
      <c r="A6" s="84"/>
      <c r="B6" s="211"/>
      <c r="C6" s="60"/>
      <c r="D6" s="84"/>
      <c r="E6" s="84"/>
      <c r="F6" s="84"/>
      <c r="G6" s="84"/>
      <c r="H6" s="84"/>
      <c r="I6" s="84"/>
      <c r="J6" s="84"/>
      <c r="K6" s="84"/>
      <c r="L6" s="84"/>
      <c r="M6" s="85"/>
      <c r="N6" s="84"/>
      <c r="O6" s="84"/>
    </row>
    <row r="7" spans="1:15" ht="12.75">
      <c r="A7" s="84"/>
      <c r="B7" s="211"/>
      <c r="C7" s="60"/>
      <c r="D7" s="84"/>
      <c r="E7" s="84"/>
      <c r="F7" s="84"/>
      <c r="G7" s="84"/>
      <c r="H7" s="84"/>
      <c r="I7" s="84"/>
      <c r="J7" s="84"/>
      <c r="K7" s="84"/>
      <c r="L7" s="84"/>
      <c r="M7" s="85"/>
      <c r="N7" s="84"/>
      <c r="O7" s="84"/>
    </row>
    <row r="8" spans="1:15" ht="12.75">
      <c r="A8" s="84"/>
      <c r="D8" s="86"/>
      <c r="E8" s="87"/>
      <c r="F8" s="84"/>
      <c r="G8" s="84"/>
      <c r="H8" s="84"/>
      <c r="I8" s="84"/>
      <c r="J8" s="84"/>
      <c r="K8" s="84"/>
      <c r="L8" s="84"/>
      <c r="N8" s="84"/>
      <c r="O8" s="84"/>
    </row>
    <row r="9" spans="1:15" ht="12.75">
      <c r="A9" s="407" t="s">
        <v>99</v>
      </c>
      <c r="B9" s="407"/>
      <c r="C9" s="181">
        <f>IF('Data Entry'!C3&lt;=0,"",'Data Entry'!C3)</f>
      </c>
      <c r="D9" s="125" t="s">
        <v>100</v>
      </c>
      <c r="E9" s="183"/>
      <c r="F9" s="410" t="s">
        <v>98</v>
      </c>
      <c r="G9" s="411"/>
      <c r="H9" s="184"/>
      <c r="I9" s="410" t="s">
        <v>97</v>
      </c>
      <c r="J9" s="411"/>
      <c r="K9" s="185"/>
      <c r="L9" s="410" t="s">
        <v>96</v>
      </c>
      <c r="M9" s="411"/>
      <c r="N9" s="362">
        <f>IF('Data Entry'!C4&lt;=0,"",'Data Entry'!C4)</f>
      </c>
      <c r="O9" s="363"/>
    </row>
    <row r="10" spans="1:15" ht="12.7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1:15" ht="12.75">
      <c r="A11" s="127" t="s">
        <v>23</v>
      </c>
      <c r="B11" s="126"/>
      <c r="C11" s="128">
        <f>IF('Data Entry'!C5&lt;=0,"",'Data Entry'!C5)</f>
      </c>
      <c r="D11" s="129" t="s">
        <v>103</v>
      </c>
      <c r="E11" s="130">
        <f>IF('Data Entry'!C6&lt;=0,"",'Data Entry'!C6)</f>
      </c>
      <c r="F11" s="131" t="s">
        <v>101</v>
      </c>
      <c r="G11" s="132"/>
      <c r="H11" s="130">
        <f>IF('Data Entry'!C7&lt;=0,"",'Data Entry'!C7)</f>
      </c>
      <c r="I11" s="132"/>
      <c r="J11" s="129" t="s">
        <v>102</v>
      </c>
      <c r="K11" s="126"/>
      <c r="L11" s="133">
        <f>IF('Data Entry'!C8&lt;=0,"",'Data Entry'!C8)</f>
      </c>
      <c r="M11" s="134"/>
      <c r="N11" s="134"/>
      <c r="O11" s="126"/>
    </row>
    <row r="12" spans="1:15" ht="12.7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</row>
    <row r="13" spans="1:15" ht="12.75">
      <c r="A13" s="126" t="s">
        <v>19</v>
      </c>
      <c r="B13" s="412">
        <f>IF('Data Entry'!C9&lt;=0,"",'Data Entry'!C9)</f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</row>
    <row r="14" spans="1:15" ht="12.75">
      <c r="A14" s="126"/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</row>
    <row r="15" spans="1:15" ht="12.75">
      <c r="A15" s="127" t="s">
        <v>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</row>
    <row r="16" spans="1:15" ht="12.75">
      <c r="A16" s="401" t="s">
        <v>40</v>
      </c>
      <c r="B16" s="401"/>
      <c r="C16" s="365">
        <f>IF('Data Entry'!C13&lt;=0,"",'Data Entry'!C13)</f>
      </c>
      <c r="D16" s="365"/>
      <c r="E16" s="137" t="s">
        <v>45</v>
      </c>
      <c r="F16" s="365">
        <f>IF('Data Entry'!C14&lt;=0,"",'Data Entry'!C14)</f>
      </c>
      <c r="G16" s="397"/>
      <c r="H16" s="397"/>
      <c r="I16" s="137" t="s">
        <v>109</v>
      </c>
      <c r="J16" s="365">
        <f>IF('Data Entry'!C15&lt;=0,"",'Data Entry'!C15)</f>
      </c>
      <c r="K16" s="365"/>
      <c r="L16" s="137" t="s">
        <v>110</v>
      </c>
      <c r="M16" s="138">
        <f>IF('Data Entry'!C16&lt;=0,"",'Data Entry'!C16)</f>
      </c>
      <c r="N16" s="137" t="s">
        <v>46</v>
      </c>
      <c r="O16" s="136">
        <f>IF('Data Entry'!C17&lt;=0,"",'Data Entry'!C17)</f>
      </c>
    </row>
    <row r="17" spans="1:15" ht="12.75">
      <c r="A17" s="132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ht="12.75" customHeight="1">
      <c r="A18" s="401" t="s">
        <v>41</v>
      </c>
      <c r="B18" s="408"/>
      <c r="C18" s="365">
        <f>IF('Data Entry'!C19&lt;=0,"",'Data Entry'!C19)</f>
      </c>
      <c r="D18" s="365"/>
      <c r="E18" s="126" t="s">
        <v>42</v>
      </c>
      <c r="F18" s="365"/>
      <c r="G18" s="397"/>
      <c r="H18" s="137" t="s">
        <v>44</v>
      </c>
      <c r="I18" s="361">
        <f>IF('Data Entry'!C21&lt;=0,"",'Data Entry'!C21)</f>
      </c>
      <c r="J18" s="361"/>
      <c r="K18" s="361"/>
      <c r="L18" s="395" t="s">
        <v>90</v>
      </c>
      <c r="M18" s="399"/>
      <c r="N18" s="365">
        <f>IF('Data Entry'!C22&lt;=0,"",'Data Entry'!C22)</f>
      </c>
      <c r="O18" s="365"/>
    </row>
    <row r="19" spans="1:15" ht="12.75">
      <c r="A19" s="132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ht="12.75">
      <c r="A20" s="395" t="s">
        <v>111</v>
      </c>
      <c r="B20" s="399"/>
      <c r="C20" s="365">
        <f>IF('Data Entry'!C24&lt;=0,"",'Data Entry'!C24)</f>
      </c>
      <c r="D20" s="397"/>
      <c r="E20" s="397"/>
      <c r="F20" s="137" t="s">
        <v>43</v>
      </c>
      <c r="G20" s="365">
        <f>IF('Data Entry'!C25&lt;=0,"",'Data Entry'!C25)</f>
      </c>
      <c r="H20" s="397"/>
      <c r="I20" s="137" t="s">
        <v>44</v>
      </c>
      <c r="J20" s="365">
        <f>IF('Data Entry'!C26&lt;=0,"",'Data Entry'!C26)</f>
      </c>
      <c r="K20" s="397"/>
      <c r="L20" s="137" t="s">
        <v>45</v>
      </c>
      <c r="M20" s="365">
        <f>IF('Data Entry'!C27&lt;=0,"",'Data Entry'!C27)</f>
      </c>
      <c r="N20" s="397"/>
      <c r="O20" s="397"/>
    </row>
    <row r="21" spans="1:15" ht="12.75">
      <c r="A21" s="132"/>
      <c r="B21" s="141"/>
      <c r="C21" s="141"/>
      <c r="D21" s="141"/>
      <c r="E21" s="132"/>
      <c r="F21" s="132"/>
      <c r="G21" s="132"/>
      <c r="H21" s="132"/>
      <c r="I21" s="132"/>
      <c r="J21" s="132"/>
      <c r="K21" s="126"/>
      <c r="L21" s="126"/>
      <c r="M21" s="126"/>
      <c r="N21" s="126"/>
      <c r="O21" s="126"/>
    </row>
    <row r="22" spans="1:15" ht="12.75">
      <c r="A22" s="137" t="s">
        <v>109</v>
      </c>
      <c r="B22" s="365">
        <f>IF('Data Entry'!C28&lt;=0,"",'Data Entry'!C28)</f>
      </c>
      <c r="C22" s="397"/>
      <c r="D22" s="137" t="s">
        <v>110</v>
      </c>
      <c r="E22" s="365">
        <f>IF('Data Entry'!C29&lt;=0,"",'Data Entry'!C29)</f>
      </c>
      <c r="F22" s="397"/>
      <c r="G22" s="137" t="s">
        <v>46</v>
      </c>
      <c r="H22" s="136">
        <f>IF('Data Entry'!C30&lt;=0,"",'Data Entry'!C30)</f>
      </c>
      <c r="I22" s="395" t="s">
        <v>90</v>
      </c>
      <c r="J22" s="399"/>
      <c r="K22" s="361">
        <f>IF('Data Entry'!C31&lt;=0,"",'Data Entry'!C31)</f>
      </c>
      <c r="L22" s="361"/>
      <c r="M22" s="361"/>
      <c r="N22" s="361"/>
      <c r="O22" s="126"/>
    </row>
    <row r="23" spans="1:15" ht="12.7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</row>
    <row r="24" spans="1:15" ht="12.75">
      <c r="A24" s="395" t="s">
        <v>127</v>
      </c>
      <c r="B24" s="399"/>
      <c r="C24" s="365">
        <f>IF('Data Entry'!C32&lt;=0,"",'Data Entry'!C32)</f>
      </c>
      <c r="D24" s="397"/>
      <c r="E24" s="137" t="s">
        <v>44</v>
      </c>
      <c r="F24" s="365">
        <f>IF('Data Entry'!C33&lt;=0,"",'Data Entry'!C33)</f>
      </c>
      <c r="G24" s="397"/>
      <c r="H24" s="126"/>
      <c r="I24" s="126"/>
      <c r="J24" s="126"/>
      <c r="K24" s="126"/>
      <c r="L24" s="126"/>
      <c r="M24" s="126"/>
      <c r="N24" s="126"/>
      <c r="O24" s="126"/>
    </row>
    <row r="25" spans="1:15" ht="12.7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ht="12.75">
      <c r="A26" s="402" t="s">
        <v>209</v>
      </c>
      <c r="B26" s="395"/>
      <c r="C26" s="365">
        <f>IF('Data Entry'!C35&lt;=0,"",'Data Entry'!C35)</f>
      </c>
      <c r="D26" s="397"/>
      <c r="E26" s="137" t="s">
        <v>45</v>
      </c>
      <c r="F26" s="365">
        <f>IF('Data Entry'!C36&lt;=0,"",'Data Entry'!C36)</f>
      </c>
      <c r="G26" s="397"/>
      <c r="H26" s="137" t="s">
        <v>113</v>
      </c>
      <c r="I26" s="365">
        <f>IF('Data Entry'!C37&lt;=0,"",'Data Entry'!C37)</f>
      </c>
      <c r="J26" s="397"/>
      <c r="K26" s="137" t="s">
        <v>110</v>
      </c>
      <c r="L26" s="365">
        <f>IF('Data Entry'!C38&lt;=0,"",'Data Entry'!C38)</f>
      </c>
      <c r="M26" s="397"/>
      <c r="N26" s="137" t="s">
        <v>46</v>
      </c>
      <c r="O26" s="136">
        <f>IF('Data Entry'!C39&lt;=0,"",'Data Entry'!C39)</f>
      </c>
    </row>
    <row r="27" spans="1:15" ht="12.75">
      <c r="A27" s="132"/>
      <c r="B27" s="132"/>
      <c r="C27" s="132"/>
      <c r="D27" s="132"/>
      <c r="E27" s="132"/>
      <c r="F27" s="132"/>
      <c r="G27" s="132"/>
      <c r="H27" s="132"/>
      <c r="I27" s="132"/>
      <c r="J27" s="126"/>
      <c r="K27" s="141"/>
      <c r="L27" s="126"/>
      <c r="M27" s="126"/>
      <c r="N27" s="126"/>
      <c r="O27" s="126"/>
    </row>
    <row r="28" spans="1:15" ht="12.75">
      <c r="A28" s="395" t="s">
        <v>207</v>
      </c>
      <c r="B28" s="395"/>
      <c r="C28" s="365">
        <f>IF('Data Entry'!C40&lt;=0,"",'Data Entry'!C40)</f>
      </c>
      <c r="D28" s="397"/>
      <c r="E28" s="137" t="s">
        <v>43</v>
      </c>
      <c r="F28" s="365">
        <f>IF('Data Entry'!C41&lt;=0,"",'Data Entry'!C41)</f>
      </c>
      <c r="G28" s="397"/>
      <c r="H28" s="137" t="s">
        <v>44</v>
      </c>
      <c r="I28" s="365">
        <f>IF('Data Entry'!C42&lt;=0,"",'Data Entry'!C42)</f>
      </c>
      <c r="J28" s="397"/>
      <c r="K28" s="395" t="s">
        <v>90</v>
      </c>
      <c r="L28" s="399"/>
      <c r="M28" s="361">
        <f>IF('Data Entry'!C43&lt;=0,"",'Data Entry'!C43)</f>
      </c>
      <c r="N28" s="361"/>
      <c r="O28" s="361"/>
    </row>
    <row r="29" spans="1:15" ht="12.75">
      <c r="A29" s="135"/>
      <c r="B29" s="135"/>
      <c r="C29" s="135"/>
      <c r="D29" s="135"/>
      <c r="E29" s="137"/>
      <c r="F29" s="135"/>
      <c r="G29" s="135"/>
      <c r="H29" s="135"/>
      <c r="I29" s="135"/>
      <c r="J29" s="135"/>
      <c r="K29" s="135"/>
      <c r="L29" s="140"/>
      <c r="M29" s="135"/>
      <c r="N29" s="135"/>
      <c r="O29" s="135"/>
    </row>
    <row r="30" spans="1:15" ht="12.75">
      <c r="A30" s="127" t="s">
        <v>20</v>
      </c>
      <c r="B30" s="135"/>
      <c r="C30" s="422">
        <f>IF('Data Entry'!C45&lt;=0,"",'Data Entry'!C45)</f>
      </c>
      <c r="D30" s="397"/>
      <c r="E30" s="137"/>
      <c r="F30" s="135"/>
      <c r="G30" s="135"/>
      <c r="H30" s="135"/>
      <c r="I30" s="135"/>
      <c r="J30" s="135"/>
      <c r="K30" s="135"/>
      <c r="L30" s="140"/>
      <c r="M30" s="135"/>
      <c r="N30" s="135"/>
      <c r="O30" s="135"/>
    </row>
    <row r="31" spans="1:15" ht="12.75">
      <c r="A31" s="135"/>
      <c r="B31" s="135"/>
      <c r="C31" s="135"/>
      <c r="D31" s="135"/>
      <c r="E31" s="137"/>
      <c r="F31" s="135"/>
      <c r="G31" s="135"/>
      <c r="H31" s="135"/>
      <c r="I31" s="135"/>
      <c r="J31" s="135"/>
      <c r="K31" s="135"/>
      <c r="L31" s="140"/>
      <c r="M31" s="135"/>
      <c r="N31" s="135"/>
      <c r="O31" s="135"/>
    </row>
    <row r="32" spans="1:15" ht="12.75">
      <c r="A32" s="127" t="s">
        <v>10</v>
      </c>
      <c r="B32" s="135"/>
      <c r="C32" s="135"/>
      <c r="D32" s="135"/>
      <c r="E32" s="137"/>
      <c r="F32" s="135"/>
      <c r="G32" s="135"/>
      <c r="H32" s="135"/>
      <c r="I32" s="135"/>
      <c r="J32" s="135"/>
      <c r="K32" s="135"/>
      <c r="L32" s="140"/>
      <c r="M32" s="135"/>
      <c r="N32" s="135"/>
      <c r="O32" s="135"/>
    </row>
    <row r="33" spans="1:15" ht="12.75">
      <c r="A33" s="132"/>
      <c r="B33" s="137" t="s">
        <v>52</v>
      </c>
      <c r="C33" s="365">
        <f>IF('Data Entry'!C48&lt;=0,"",'Data Entry'!C48)</f>
      </c>
      <c r="D33" s="397"/>
      <c r="E33" s="137" t="s">
        <v>45</v>
      </c>
      <c r="F33" s="365">
        <f>IF('Data Entry'!C49&lt;=0,"",'Data Entry'!C49)</f>
      </c>
      <c r="G33" s="366"/>
      <c r="H33" s="137" t="s">
        <v>109</v>
      </c>
      <c r="I33" s="365">
        <f>'Data Entry'!C50</f>
        <v>0</v>
      </c>
      <c r="J33" s="366"/>
      <c r="K33" s="137" t="s">
        <v>110</v>
      </c>
      <c r="L33" s="365" t="str">
        <f>'Data Entry'!C51</f>
        <v>New Mexico</v>
      </c>
      <c r="M33" s="366"/>
      <c r="N33" s="137" t="s">
        <v>46</v>
      </c>
      <c r="O33" s="142">
        <f>IF('Data Entry'!C52&lt;=0,"",'Data Entry'!C52)</f>
      </c>
    </row>
    <row r="34" spans="1:15" ht="12.75">
      <c r="A34" s="126"/>
      <c r="B34" s="132"/>
      <c r="C34" s="132"/>
      <c r="D34" s="132"/>
      <c r="E34" s="137"/>
      <c r="F34" s="135"/>
      <c r="G34" s="135"/>
      <c r="H34" s="135"/>
      <c r="I34" s="135"/>
      <c r="J34" s="135"/>
      <c r="K34" s="135"/>
      <c r="L34" s="139"/>
      <c r="M34" s="135"/>
      <c r="N34" s="135"/>
      <c r="O34" s="135"/>
    </row>
    <row r="35" spans="1:15" ht="12.75">
      <c r="A35" s="126"/>
      <c r="B35" s="143" t="s">
        <v>54</v>
      </c>
      <c r="C35" s="365" t="str">
        <f>'Data Entry'!C53</f>
        <v>Bernalillo</v>
      </c>
      <c r="D35" s="365"/>
      <c r="E35" s="395" t="s">
        <v>114</v>
      </c>
      <c r="F35" s="396"/>
      <c r="G35" s="403">
        <f>IF('Data Entry'!C55&lt;=0,"",'Data Entry'!C55)</f>
      </c>
      <c r="H35" s="404"/>
      <c r="I35" s="404"/>
      <c r="J35" s="404"/>
      <c r="K35" s="404"/>
      <c r="L35" s="145" t="s">
        <v>115</v>
      </c>
      <c r="M35" s="182">
        <f>IF('Data Entry'!C56&lt;=0,"",'Data Entry'!C56)</f>
      </c>
      <c r="N35" s="144" t="s">
        <v>57</v>
      </c>
      <c r="O35" s="142">
        <f>IF('Data Entry'!C57&lt;=0,"",'Data Entry'!C57)</f>
      </c>
    </row>
    <row r="36" spans="1:15" ht="12.75">
      <c r="A36" s="126"/>
      <c r="B36" s="143"/>
      <c r="C36" s="143"/>
      <c r="D36" s="143"/>
      <c r="E36" s="137"/>
      <c r="F36" s="135"/>
      <c r="G36" s="135"/>
      <c r="H36" s="135"/>
      <c r="I36" s="135"/>
      <c r="J36" s="126"/>
      <c r="K36" s="126"/>
      <c r="L36" s="139"/>
      <c r="M36" s="135"/>
      <c r="N36" s="135"/>
      <c r="O36" s="135"/>
    </row>
    <row r="37" spans="1:15" ht="12.75" customHeight="1">
      <c r="A37" s="393" t="s">
        <v>116</v>
      </c>
      <c r="B37" s="394"/>
      <c r="C37" s="142">
        <f>IF('Data Entry'!C58&lt;=0,"",'Data Entry'!C58)</f>
      </c>
      <c r="D37" s="132"/>
      <c r="E37" s="137" t="s">
        <v>58</v>
      </c>
      <c r="F37" s="365">
        <f>IF('Data Entry'!C59&lt;=0,"",'Data Entry'!C59)</f>
      </c>
      <c r="G37" s="365"/>
      <c r="H37" s="132"/>
      <c r="I37" s="137" t="s">
        <v>59</v>
      </c>
      <c r="J37" s="365">
        <f>IF('Data Entry'!C60&lt;=0,"",'Data Entry'!C60)</f>
      </c>
      <c r="K37" s="365"/>
      <c r="L37" s="137" t="s">
        <v>117</v>
      </c>
      <c r="M37" s="365">
        <f>IF('Data Entry'!C61&lt;=0,"",'Data Entry'!C61)</f>
      </c>
      <c r="N37" s="365"/>
      <c r="O37" s="132"/>
    </row>
    <row r="38" spans="1:15" ht="12.75" customHeight="1">
      <c r="A38" s="137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32"/>
      <c r="O38" s="132"/>
    </row>
    <row r="39" spans="1:15" ht="12.75">
      <c r="A39" s="127" t="s">
        <v>219</v>
      </c>
      <c r="B39" s="132"/>
      <c r="C39" s="147">
        <f>IF('Data Entry'!C72&lt;=0,"",'Data Entry'!C72)</f>
      </c>
      <c r="D39" s="132"/>
      <c r="E39" s="132"/>
      <c r="F39" s="132"/>
      <c r="G39" s="132"/>
      <c r="H39" s="132"/>
      <c r="I39" s="132"/>
      <c r="J39" s="126"/>
      <c r="K39" s="148"/>
      <c r="L39" s="126"/>
      <c r="M39" s="126"/>
      <c r="N39" s="126"/>
      <c r="O39" s="126"/>
    </row>
    <row r="40" spans="1:15" ht="12.75">
      <c r="A40" s="146"/>
      <c r="B40" s="132"/>
      <c r="C40" s="222"/>
      <c r="D40" s="132"/>
      <c r="E40" s="132"/>
      <c r="F40" s="132"/>
      <c r="G40" s="132"/>
      <c r="H40" s="132"/>
      <c r="I40" s="132"/>
      <c r="J40" s="126"/>
      <c r="K40" s="148"/>
      <c r="L40" s="126"/>
      <c r="M40" s="126"/>
      <c r="N40" s="126"/>
      <c r="O40" s="126"/>
    </row>
    <row r="41" spans="1:15" ht="12.75" customHeight="1">
      <c r="A41" s="127" t="s">
        <v>220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32"/>
      <c r="O41" s="132"/>
    </row>
    <row r="42" spans="1:15" ht="12.75" customHeight="1">
      <c r="A42" s="360">
        <f>IF('Data Entry'!B67&lt;=0,"",'Data Entry'!B67)</f>
      </c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</row>
    <row r="43" spans="1:15" ht="12.75" customHeight="1">
      <c r="A43" s="360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</row>
    <row r="44" spans="1:15" ht="12.75" customHeight="1">
      <c r="A44" s="360"/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</row>
    <row r="45" spans="1:15" ht="12.75" customHeight="1">
      <c r="A45" s="385">
        <f>IF('Data Entry'!B70&lt;=0,"",'Data Entry'!B70)</f>
      </c>
      <c r="B45" s="385"/>
      <c r="C45" s="385"/>
      <c r="D45" s="385"/>
      <c r="E45" s="385"/>
      <c r="F45" s="385"/>
      <c r="G45" s="385"/>
      <c r="H45" s="385"/>
      <c r="I45" s="385"/>
      <c r="J45" s="141"/>
      <c r="K45" s="141"/>
      <c r="L45" s="141"/>
      <c r="M45" s="141"/>
      <c r="N45" s="132"/>
      <c r="O45" s="132"/>
    </row>
    <row r="46" spans="1:15" ht="12.75" customHeight="1">
      <c r="A46" s="210"/>
      <c r="B46" s="210"/>
      <c r="C46" s="210"/>
      <c r="D46" s="210"/>
      <c r="E46" s="210"/>
      <c r="F46" s="210"/>
      <c r="G46" s="210"/>
      <c r="H46" s="210"/>
      <c r="I46" s="210"/>
      <c r="J46" s="141"/>
      <c r="K46" s="141"/>
      <c r="L46" s="141"/>
      <c r="M46" s="141"/>
      <c r="N46" s="132"/>
      <c r="O46" s="132"/>
    </row>
    <row r="47" spans="1:15" ht="12.75" customHeight="1">
      <c r="A47" s="210"/>
      <c r="B47" s="210"/>
      <c r="C47" s="210"/>
      <c r="D47" s="210"/>
      <c r="E47" s="210"/>
      <c r="F47" s="210"/>
      <c r="G47" s="210"/>
      <c r="H47" s="210"/>
      <c r="I47" s="210"/>
      <c r="J47" s="141"/>
      <c r="K47" s="141"/>
      <c r="L47" s="141"/>
      <c r="M47" s="141"/>
      <c r="N47" s="132"/>
      <c r="O47" s="132"/>
    </row>
    <row r="48" spans="1:15" ht="12.75" customHeight="1">
      <c r="A48" s="210"/>
      <c r="B48" s="210"/>
      <c r="C48" s="210"/>
      <c r="D48" s="210"/>
      <c r="E48" s="210"/>
      <c r="F48" s="210"/>
      <c r="G48" s="210"/>
      <c r="H48" s="210"/>
      <c r="I48" s="210"/>
      <c r="J48" s="141"/>
      <c r="K48" s="141"/>
      <c r="L48" s="141"/>
      <c r="M48" s="141"/>
      <c r="N48" s="132"/>
      <c r="O48" s="132"/>
    </row>
    <row r="49" spans="1:15" ht="12.75" customHeight="1">
      <c r="A49" s="210"/>
      <c r="B49" s="210"/>
      <c r="C49" s="210"/>
      <c r="D49" s="210"/>
      <c r="E49" s="210"/>
      <c r="F49" s="210"/>
      <c r="G49" s="210"/>
      <c r="H49" s="210"/>
      <c r="I49" s="210"/>
      <c r="J49" s="141"/>
      <c r="K49" s="141"/>
      <c r="L49" s="141"/>
      <c r="M49" s="141"/>
      <c r="N49" s="132"/>
      <c r="O49" s="132"/>
    </row>
    <row r="50" spans="1:17" ht="12.75">
      <c r="A50" s="223" t="s">
        <v>129</v>
      </c>
      <c r="B50" s="149"/>
      <c r="C50" s="149"/>
      <c r="D50" s="150"/>
      <c r="E50" s="132"/>
      <c r="F50" s="132"/>
      <c r="G50" s="132"/>
      <c r="H50" s="149"/>
      <c r="I50" s="132"/>
      <c r="J50" s="149"/>
      <c r="K50" s="149"/>
      <c r="L50" s="149"/>
      <c r="M50" s="149"/>
      <c r="N50" s="149"/>
      <c r="O50" s="132"/>
      <c r="P50" s="57"/>
      <c r="Q50" s="57"/>
    </row>
    <row r="51" spans="1:17" ht="12.75">
      <c r="A51" s="151" t="s">
        <v>192</v>
      </c>
      <c r="B51" s="129"/>
      <c r="C51" s="129"/>
      <c r="D51" s="129"/>
      <c r="E51" s="132"/>
      <c r="F51" s="132"/>
      <c r="G51" s="151"/>
      <c r="H51" s="132"/>
      <c r="I51" s="132"/>
      <c r="J51" s="151"/>
      <c r="K51" s="151"/>
      <c r="L51" s="151"/>
      <c r="M51" s="151"/>
      <c r="N51" s="151"/>
      <c r="O51" s="132"/>
      <c r="P51" s="54"/>
      <c r="Q51" s="54"/>
    </row>
    <row r="52" spans="1:17" ht="13.5" thickBot="1">
      <c r="A52" s="151"/>
      <c r="B52" s="129"/>
      <c r="C52" s="129"/>
      <c r="D52" s="129"/>
      <c r="E52" s="132"/>
      <c r="F52" s="132"/>
      <c r="G52" s="151"/>
      <c r="H52" s="132"/>
      <c r="I52" s="132"/>
      <c r="J52" s="151"/>
      <c r="K52" s="151"/>
      <c r="L52" s="151"/>
      <c r="M52" s="151"/>
      <c r="N52" s="151"/>
      <c r="O52" s="132"/>
      <c r="P52" s="54"/>
      <c r="Q52" s="54"/>
    </row>
    <row r="53" spans="1:17" ht="13.5" thickBot="1">
      <c r="A53" s="134"/>
      <c r="B53" s="152"/>
      <c r="C53" s="152"/>
      <c r="D53" s="413" t="s">
        <v>65</v>
      </c>
      <c r="E53" s="414"/>
      <c r="F53" s="415"/>
      <c r="G53" s="418">
        <f>'Data Entry'!E78</f>
        <v>0</v>
      </c>
      <c r="H53" s="419"/>
      <c r="I53" s="153"/>
      <c r="J53" s="134"/>
      <c r="K53" s="153"/>
      <c r="L53" s="153"/>
      <c r="M53" s="153"/>
      <c r="N53" s="152"/>
      <c r="O53" s="134"/>
      <c r="P53" s="55"/>
      <c r="Q53" s="55"/>
    </row>
    <row r="54" spans="1:17" ht="12.75">
      <c r="A54" s="154"/>
      <c r="B54" s="155"/>
      <c r="C54" s="155"/>
      <c r="D54" s="155"/>
      <c r="E54" s="416"/>
      <c r="F54" s="416"/>
      <c r="G54" s="416"/>
      <c r="H54" s="154"/>
      <c r="I54" s="156"/>
      <c r="J54" s="156"/>
      <c r="K54" s="156"/>
      <c r="L54" s="156"/>
      <c r="M54" s="156"/>
      <c r="N54" s="155"/>
      <c r="O54" s="154"/>
      <c r="P54" s="55"/>
      <c r="Q54" s="55"/>
    </row>
    <row r="55" spans="1:17" ht="12" customHeight="1">
      <c r="A55" s="157" t="s">
        <v>222</v>
      </c>
      <c r="B55" s="154"/>
      <c r="C55" s="154"/>
      <c r="D55" s="154"/>
      <c r="E55" s="416" t="s">
        <v>66</v>
      </c>
      <c r="F55" s="416"/>
      <c r="G55" s="416"/>
      <c r="H55" s="155"/>
      <c r="I55" s="155"/>
      <c r="J55" s="155"/>
      <c r="K55" s="375" t="s">
        <v>68</v>
      </c>
      <c r="L55" s="375"/>
      <c r="M55" s="375"/>
      <c r="N55" s="155"/>
      <c r="O55" s="154"/>
      <c r="P55" s="55"/>
      <c r="Q55" s="55"/>
    </row>
    <row r="56" spans="1:17" ht="12.75">
      <c r="A56" s="157" t="s">
        <v>211</v>
      </c>
      <c r="B56" s="154"/>
      <c r="C56" s="158"/>
      <c r="D56" s="159"/>
      <c r="E56" s="160" t="s">
        <v>213</v>
      </c>
      <c r="F56" s="160" t="s">
        <v>214</v>
      </c>
      <c r="G56" s="160" t="s">
        <v>215</v>
      </c>
      <c r="H56" s="154"/>
      <c r="I56" s="158"/>
      <c r="J56" s="159"/>
      <c r="K56" s="160" t="s">
        <v>213</v>
      </c>
      <c r="L56" s="160" t="s">
        <v>214</v>
      </c>
      <c r="M56" s="160" t="s">
        <v>215</v>
      </c>
      <c r="N56" s="159"/>
      <c r="O56" s="159"/>
      <c r="P56" s="54"/>
      <c r="Q56" s="54"/>
    </row>
    <row r="57" spans="1:17" ht="12.75">
      <c r="A57" s="155" t="s">
        <v>212</v>
      </c>
      <c r="B57" s="154"/>
      <c r="C57" s="154"/>
      <c r="D57" s="161" t="s">
        <v>72</v>
      </c>
      <c r="E57" s="162">
        <f>'Data Entry'!D81</f>
        <v>0</v>
      </c>
      <c r="F57" s="205"/>
      <c r="G57" s="206"/>
      <c r="H57" s="154"/>
      <c r="I57" s="154"/>
      <c r="J57" s="161" t="s">
        <v>72</v>
      </c>
      <c r="K57" s="162">
        <f>'Data Entry'!D87</f>
        <v>0</v>
      </c>
      <c r="L57" s="205"/>
      <c r="M57" s="206"/>
      <c r="N57" s="159"/>
      <c r="O57" s="159"/>
      <c r="Q57" s="54"/>
    </row>
    <row r="58" spans="1:17" ht="12.75">
      <c r="A58" s="164" t="s">
        <v>142</v>
      </c>
      <c r="B58" s="154"/>
      <c r="C58" s="154"/>
      <c r="D58" s="165" t="s">
        <v>73</v>
      </c>
      <c r="E58" s="204"/>
      <c r="F58" s="166">
        <f>'Data Entry'!F82</f>
        <v>0</v>
      </c>
      <c r="G58" s="207"/>
      <c r="H58" s="154"/>
      <c r="I58" s="154"/>
      <c r="J58" s="165" t="s">
        <v>73</v>
      </c>
      <c r="K58" s="204"/>
      <c r="L58" s="166">
        <f>'Data Entry'!F88</f>
        <v>0</v>
      </c>
      <c r="M58" s="207"/>
      <c r="N58" s="159"/>
      <c r="O58" s="159"/>
      <c r="P58" s="88"/>
      <c r="Q58" s="54"/>
    </row>
    <row r="59" spans="1:17" ht="12.75" customHeight="1">
      <c r="A59" s="154"/>
      <c r="B59" s="154"/>
      <c r="C59" s="154"/>
      <c r="D59" s="386" t="s">
        <v>74</v>
      </c>
      <c r="E59" s="376"/>
      <c r="F59" s="369"/>
      <c r="G59" s="372">
        <f>'Data Entry'!H83</f>
        <v>0</v>
      </c>
      <c r="H59" s="154"/>
      <c r="I59" s="154"/>
      <c r="J59" s="386" t="s">
        <v>74</v>
      </c>
      <c r="K59" s="376"/>
      <c r="L59" s="369"/>
      <c r="M59" s="389">
        <f>'Data Entry'!H89</f>
        <v>0</v>
      </c>
      <c r="N59" s="159"/>
      <c r="O59" s="159"/>
      <c r="P59" s="89"/>
      <c r="Q59" s="54"/>
    </row>
    <row r="60" spans="1:17" ht="12.75">
      <c r="A60" s="154"/>
      <c r="B60" s="154"/>
      <c r="C60" s="154"/>
      <c r="D60" s="387"/>
      <c r="E60" s="377"/>
      <c r="F60" s="370"/>
      <c r="G60" s="373"/>
      <c r="H60" s="154"/>
      <c r="I60" s="154"/>
      <c r="J60" s="387"/>
      <c r="K60" s="377"/>
      <c r="L60" s="370"/>
      <c r="M60" s="390"/>
      <c r="N60" s="159"/>
      <c r="O60" s="159"/>
      <c r="P60" s="54"/>
      <c r="Q60" s="54"/>
    </row>
    <row r="61" spans="1:17" ht="12.75">
      <c r="A61" s="154"/>
      <c r="B61" s="154"/>
      <c r="C61" s="154"/>
      <c r="D61" s="388"/>
      <c r="E61" s="378"/>
      <c r="F61" s="371"/>
      <c r="G61" s="374"/>
      <c r="H61" s="154"/>
      <c r="I61" s="154"/>
      <c r="J61" s="388"/>
      <c r="K61" s="378"/>
      <c r="L61" s="371"/>
      <c r="M61" s="391"/>
      <c r="N61" s="159"/>
      <c r="O61" s="159"/>
      <c r="P61" s="54"/>
      <c r="Q61" s="54"/>
    </row>
    <row r="62" spans="1:17" ht="12.75">
      <c r="A62" s="154"/>
      <c r="B62" s="154"/>
      <c r="C62" s="154"/>
      <c r="D62" s="417" t="s">
        <v>75</v>
      </c>
      <c r="E62" s="417"/>
      <c r="F62" s="417"/>
      <c r="G62" s="417"/>
      <c r="H62" s="417"/>
      <c r="I62" s="417"/>
      <c r="J62" s="417"/>
      <c r="K62" s="417"/>
      <c r="L62" s="417"/>
      <c r="M62" s="417"/>
      <c r="N62" s="159"/>
      <c r="O62" s="159"/>
      <c r="P62" s="54"/>
      <c r="Q62" s="54"/>
    </row>
    <row r="63" spans="1:17" ht="12.75">
      <c r="A63" s="154"/>
      <c r="B63" s="154"/>
      <c r="C63" s="154"/>
      <c r="D63" s="155"/>
      <c r="E63" s="398" t="s">
        <v>76</v>
      </c>
      <c r="F63" s="398"/>
      <c r="G63" s="398"/>
      <c r="H63" s="155"/>
      <c r="I63" s="155"/>
      <c r="J63" s="155"/>
      <c r="K63" s="409" t="s">
        <v>77</v>
      </c>
      <c r="L63" s="409"/>
      <c r="M63" s="409"/>
      <c r="N63" s="159"/>
      <c r="O63" s="159"/>
      <c r="P63" s="54"/>
      <c r="Q63" s="54"/>
    </row>
    <row r="64" spans="1:17" ht="12.75">
      <c r="A64" s="154"/>
      <c r="B64" s="154"/>
      <c r="C64" s="154"/>
      <c r="D64" s="159"/>
      <c r="E64" s="160" t="s">
        <v>213</v>
      </c>
      <c r="F64" s="160" t="s">
        <v>214</v>
      </c>
      <c r="G64" s="160" t="s">
        <v>215</v>
      </c>
      <c r="H64" s="154"/>
      <c r="I64" s="158"/>
      <c r="J64" s="159"/>
      <c r="K64" s="160" t="s">
        <v>213</v>
      </c>
      <c r="L64" s="160" t="s">
        <v>214</v>
      </c>
      <c r="M64" s="160" t="s">
        <v>215</v>
      </c>
      <c r="N64" s="159"/>
      <c r="O64" s="159"/>
      <c r="P64" s="54"/>
      <c r="Q64" s="54"/>
    </row>
    <row r="65" spans="1:17" ht="12.75">
      <c r="A65" s="154"/>
      <c r="B65" s="154"/>
      <c r="C65" s="154"/>
      <c r="D65" s="161" t="s">
        <v>72</v>
      </c>
      <c r="E65" s="162">
        <f>'Data Entry'!D97</f>
        <v>0</v>
      </c>
      <c r="F65" s="205"/>
      <c r="G65" s="206"/>
      <c r="H65" s="154"/>
      <c r="I65" s="154"/>
      <c r="J65" s="161" t="s">
        <v>72</v>
      </c>
      <c r="K65" s="163">
        <f>'Data Entry'!D107</f>
        <v>0</v>
      </c>
      <c r="L65" s="205"/>
      <c r="M65" s="206"/>
      <c r="N65" s="159"/>
      <c r="O65" s="159"/>
      <c r="P65" s="54"/>
      <c r="Q65" s="54"/>
    </row>
    <row r="66" spans="1:17" ht="12.75">
      <c r="A66" s="154"/>
      <c r="B66" s="154"/>
      <c r="C66" s="154"/>
      <c r="D66" s="165" t="s">
        <v>73</v>
      </c>
      <c r="E66" s="204"/>
      <c r="F66" s="166">
        <f>'Data Entry'!F98</f>
        <v>0</v>
      </c>
      <c r="G66" s="207"/>
      <c r="H66" s="154"/>
      <c r="I66" s="154"/>
      <c r="J66" s="165" t="s">
        <v>73</v>
      </c>
      <c r="K66" s="204"/>
      <c r="L66" s="166">
        <f>'Data Entry'!F108</f>
        <v>0</v>
      </c>
      <c r="M66" s="207"/>
      <c r="N66" s="159"/>
      <c r="O66" s="159"/>
      <c r="P66" s="54"/>
      <c r="Q66" s="54"/>
    </row>
    <row r="67" spans="1:17" ht="12.75" customHeight="1">
      <c r="A67" s="154"/>
      <c r="B67" s="154"/>
      <c r="C67" s="154"/>
      <c r="D67" s="386" t="s">
        <v>74</v>
      </c>
      <c r="E67" s="376"/>
      <c r="F67" s="369"/>
      <c r="G67" s="389">
        <f>'Data Entry'!H99</f>
        <v>0</v>
      </c>
      <c r="H67" s="154"/>
      <c r="I67" s="154"/>
      <c r="J67" s="386" t="s">
        <v>74</v>
      </c>
      <c r="K67" s="376"/>
      <c r="L67" s="369"/>
      <c r="M67" s="389">
        <f>'Data Entry'!H109</f>
        <v>0</v>
      </c>
      <c r="N67" s="159"/>
      <c r="O67" s="159"/>
      <c r="P67" s="54"/>
      <c r="Q67" s="54"/>
    </row>
    <row r="68" spans="1:17" ht="12.75">
      <c r="A68" s="167"/>
      <c r="B68" s="168"/>
      <c r="C68" s="159"/>
      <c r="D68" s="387"/>
      <c r="E68" s="377"/>
      <c r="F68" s="370"/>
      <c r="G68" s="390"/>
      <c r="H68" s="154"/>
      <c r="I68" s="154"/>
      <c r="J68" s="387"/>
      <c r="K68" s="377"/>
      <c r="L68" s="370"/>
      <c r="M68" s="390"/>
      <c r="N68" s="159"/>
      <c r="O68" s="159"/>
      <c r="P68" s="54"/>
      <c r="Q68" s="54"/>
    </row>
    <row r="69" spans="1:17" ht="12.75">
      <c r="A69" s="159"/>
      <c r="B69" s="154"/>
      <c r="C69" s="154"/>
      <c r="D69" s="388"/>
      <c r="E69" s="378"/>
      <c r="F69" s="371"/>
      <c r="G69" s="391"/>
      <c r="H69" s="154"/>
      <c r="I69" s="154"/>
      <c r="J69" s="388"/>
      <c r="K69" s="378"/>
      <c r="L69" s="371"/>
      <c r="M69" s="391"/>
      <c r="N69" s="159"/>
      <c r="O69" s="159"/>
      <c r="P69" s="54"/>
      <c r="Q69" s="54"/>
    </row>
    <row r="70" spans="1:16" ht="12.75" customHeight="1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54"/>
    </row>
    <row r="71" spans="1:16" ht="12.75">
      <c r="A71" s="127" t="s">
        <v>183</v>
      </c>
      <c r="B71" s="132"/>
      <c r="C71" s="132"/>
      <c r="D71" s="132"/>
      <c r="E71" s="132"/>
      <c r="F71" s="137" t="s">
        <v>118</v>
      </c>
      <c r="G71" s="381">
        <f>IF('Data Entry'!C117&lt;=0,"",'Data Entry'!C117)</f>
      </c>
      <c r="H71" s="382"/>
      <c r="I71" s="137" t="s">
        <v>119</v>
      </c>
      <c r="J71" s="379">
        <f>IF('Data Entry'!C118&lt;=0,"",'Data Entry'!C118)</f>
      </c>
      <c r="K71" s="380"/>
      <c r="L71" s="132"/>
      <c r="M71" s="132"/>
      <c r="N71" s="132"/>
      <c r="O71" s="132"/>
      <c r="P71" s="54"/>
    </row>
    <row r="72" spans="1:16" ht="12.75">
      <c r="A72" s="126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54"/>
    </row>
    <row r="73" spans="1:16" ht="12.75">
      <c r="A73" s="127" t="s">
        <v>184</v>
      </c>
      <c r="B73" s="132"/>
      <c r="C73" s="132"/>
      <c r="D73" s="132"/>
      <c r="E73" s="132"/>
      <c r="F73" s="137" t="s">
        <v>118</v>
      </c>
      <c r="G73" s="381">
        <f>IF('Data Entry'!C121&lt;=0,"",'Data Entry'!C121)</f>
      </c>
      <c r="H73" s="382"/>
      <c r="I73" s="137" t="s">
        <v>119</v>
      </c>
      <c r="J73" s="379">
        <f>IF('Data Entry'!C122&lt;=0,"",'Data Entry'!C122)</f>
      </c>
      <c r="K73" s="380"/>
      <c r="L73" s="132"/>
      <c r="M73" s="132"/>
      <c r="N73" s="132"/>
      <c r="O73" s="132"/>
      <c r="P73" s="54"/>
    </row>
    <row r="74" spans="1:16" ht="12.7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54"/>
    </row>
    <row r="75" spans="1:16" ht="12.75">
      <c r="A75" s="127" t="s">
        <v>185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54"/>
    </row>
    <row r="76" spans="1:16" ht="12.75">
      <c r="A76" s="127" t="s">
        <v>186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54"/>
    </row>
    <row r="77" spans="1:16" ht="12.75" customHeight="1">
      <c r="A77" s="364">
        <f>IF('Data Entry'!B126&lt;=0,"",'Data Entry'!B126)</f>
      </c>
      <c r="B77" s="364"/>
      <c r="C77" s="364"/>
      <c r="D77" s="364"/>
      <c r="E77" s="364"/>
      <c r="F77" s="364"/>
      <c r="G77" s="364"/>
      <c r="H77" s="364"/>
      <c r="I77" s="364"/>
      <c r="J77" s="364"/>
      <c r="K77" s="364"/>
      <c r="L77" s="364"/>
      <c r="M77" s="364"/>
      <c r="N77" s="364"/>
      <c r="O77" s="364"/>
      <c r="P77" s="54"/>
    </row>
    <row r="78" spans="1:16" ht="12.75">
      <c r="A78" s="364"/>
      <c r="B78" s="364"/>
      <c r="C78" s="364"/>
      <c r="D78" s="364"/>
      <c r="E78" s="364"/>
      <c r="F78" s="364"/>
      <c r="G78" s="364"/>
      <c r="H78" s="364"/>
      <c r="I78" s="364"/>
      <c r="J78" s="364"/>
      <c r="K78" s="364"/>
      <c r="L78" s="364"/>
      <c r="M78" s="364"/>
      <c r="N78" s="364"/>
      <c r="O78" s="364"/>
      <c r="P78" s="54"/>
    </row>
    <row r="79" spans="1:16" ht="12.75">
      <c r="A79" s="364"/>
      <c r="B79" s="364"/>
      <c r="C79" s="364"/>
      <c r="D79" s="364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54"/>
    </row>
    <row r="80" spans="1:16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169"/>
      <c r="O80" s="132"/>
      <c r="P80" s="54"/>
    </row>
    <row r="81" spans="1:16" ht="12.75">
      <c r="A81" s="127" t="s">
        <v>187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54"/>
    </row>
    <row r="82" spans="1:16" ht="12.75">
      <c r="A82" s="127" t="s">
        <v>188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54"/>
    </row>
    <row r="83" spans="1:16" ht="12.75">
      <c r="A83" s="360">
        <f>IF('Data Entry'!B133&lt;=0,"",'Data Entry'!B133)</f>
      </c>
      <c r="B83" s="360"/>
      <c r="C83" s="360"/>
      <c r="D83" s="360"/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  <c r="P83" s="54"/>
    </row>
    <row r="84" spans="1:17" ht="12.75">
      <c r="A84" s="360"/>
      <c r="B84" s="360"/>
      <c r="C84" s="360"/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54"/>
      <c r="Q84" s="54"/>
    </row>
    <row r="85" spans="1:17" ht="12.75">
      <c r="A85" s="360"/>
      <c r="B85" s="360"/>
      <c r="C85" s="360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0"/>
      <c r="O85" s="360"/>
      <c r="P85" s="54"/>
      <c r="Q85" s="54"/>
    </row>
    <row r="86" spans="1:17" ht="12.75">
      <c r="A86" s="392">
        <f>IF('Data Entry'!B136&lt;=0,"",'Data Entry'!B136)</f>
      </c>
      <c r="B86" s="392"/>
      <c r="C86" s="392"/>
      <c r="D86" s="392"/>
      <c r="E86" s="392"/>
      <c r="F86" s="392"/>
      <c r="G86" s="392"/>
      <c r="H86" s="392"/>
      <c r="I86" s="392"/>
      <c r="J86" s="132"/>
      <c r="K86" s="132"/>
      <c r="L86" s="132"/>
      <c r="M86" s="132"/>
      <c r="N86" s="132"/>
      <c r="O86" s="132"/>
      <c r="P86" s="54"/>
      <c r="Q86" s="54"/>
    </row>
    <row r="87" spans="1:15" ht="12.75">
      <c r="A87" s="127" t="s">
        <v>196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26"/>
      <c r="L87" s="126"/>
      <c r="M87" s="126"/>
      <c r="N87" s="126"/>
      <c r="O87" s="126"/>
    </row>
    <row r="88" spans="1:15" ht="12.75">
      <c r="A88" s="127" t="s">
        <v>189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26"/>
      <c r="L88" s="126"/>
      <c r="M88" s="126"/>
      <c r="N88" s="126"/>
      <c r="O88" s="126"/>
    </row>
    <row r="89" spans="1:15" ht="12.75">
      <c r="A89" s="126" t="s">
        <v>130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26"/>
      <c r="L89" s="126"/>
      <c r="M89" s="126"/>
      <c r="N89" s="126"/>
      <c r="O89" s="126"/>
    </row>
    <row r="90" spans="1:15" ht="12.75">
      <c r="A90" s="171" t="s">
        <v>131</v>
      </c>
      <c r="B90" s="365">
        <f>IF('Data Entry'!C140&lt;=0,"",'Data Entry'!C140)</f>
      </c>
      <c r="C90" s="366"/>
      <c r="D90" s="137" t="s">
        <v>86</v>
      </c>
      <c r="E90" s="365">
        <f>IF('Data Entry'!C141&lt;=0,"",'Data Entry'!C141)</f>
      </c>
      <c r="F90" s="366"/>
      <c r="G90" s="395" t="s">
        <v>132</v>
      </c>
      <c r="H90" s="395"/>
      <c r="I90" s="367">
        <f>IF('Data Entry'!C142&lt;=0,"",'Data Entry'!C142)</f>
      </c>
      <c r="J90" s="368"/>
      <c r="K90" s="173" t="s">
        <v>124</v>
      </c>
      <c r="L90" s="126"/>
      <c r="M90" s="126"/>
      <c r="N90" s="126"/>
      <c r="O90" s="126"/>
    </row>
    <row r="91" spans="1:15" ht="12.75">
      <c r="A91" s="174" t="s">
        <v>11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26"/>
      <c r="L91" s="126"/>
      <c r="M91" s="126"/>
      <c r="N91" s="126"/>
      <c r="O91" s="126"/>
    </row>
    <row r="92" spans="1:15" ht="12.75">
      <c r="A92" s="126"/>
      <c r="B92" s="132"/>
      <c r="C92" s="132"/>
      <c r="D92" s="132"/>
      <c r="E92" s="132"/>
      <c r="F92" s="132"/>
      <c r="G92" s="132"/>
      <c r="H92" s="132"/>
      <c r="I92" s="132"/>
      <c r="J92" s="132"/>
      <c r="K92" s="126"/>
      <c r="L92" s="126"/>
      <c r="M92" s="126"/>
      <c r="N92" s="126"/>
      <c r="O92" s="126"/>
    </row>
    <row r="93" spans="1:15" ht="12.75">
      <c r="A93" s="127" t="s">
        <v>12</v>
      </c>
      <c r="B93" s="126"/>
      <c r="C93" s="126"/>
      <c r="D93" s="137" t="s">
        <v>135</v>
      </c>
      <c r="E93" s="367">
        <f>IF('Data Entry'!C146&lt;=0,"",'Data Entry'!C146)</f>
      </c>
      <c r="F93" s="368"/>
      <c r="G93" s="173" t="s">
        <v>124</v>
      </c>
      <c r="H93" s="132"/>
      <c r="I93" s="395" t="s">
        <v>133</v>
      </c>
      <c r="J93" s="395"/>
      <c r="K93" s="383">
        <f>IF('Data Entry'!C147&lt;=0,"",'Data Entry'!C147)</f>
      </c>
      <c r="L93" s="384"/>
      <c r="M93" s="173" t="s">
        <v>134</v>
      </c>
      <c r="N93" s="126"/>
      <c r="O93" s="126"/>
    </row>
    <row r="94" spans="1:15" ht="12.75">
      <c r="A94" s="126" t="s">
        <v>22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26"/>
      <c r="L94" s="126"/>
      <c r="M94" s="126"/>
      <c r="N94" s="126"/>
      <c r="O94" s="126"/>
    </row>
    <row r="95" spans="1:15" ht="12.75">
      <c r="A95" s="360">
        <f>IF('Data Entry'!B150&lt;=0,"",'Data Entry'!B150)</f>
      </c>
      <c r="B95" s="360"/>
      <c r="C95" s="360"/>
      <c r="D95" s="360"/>
      <c r="E95" s="360"/>
      <c r="F95" s="360"/>
      <c r="G95" s="360"/>
      <c r="H95" s="360"/>
      <c r="I95" s="360"/>
      <c r="J95" s="360"/>
      <c r="K95" s="360"/>
      <c r="L95" s="360"/>
      <c r="M95" s="360"/>
      <c r="N95" s="360"/>
      <c r="O95" s="360"/>
    </row>
    <row r="96" spans="1:15" ht="12.75">
      <c r="A96" s="360"/>
      <c r="B96" s="360"/>
      <c r="C96" s="360"/>
      <c r="D96" s="360"/>
      <c r="E96" s="360"/>
      <c r="F96" s="360"/>
      <c r="G96" s="360"/>
      <c r="H96" s="360"/>
      <c r="I96" s="360"/>
      <c r="J96" s="360"/>
      <c r="K96" s="360"/>
      <c r="L96" s="360"/>
      <c r="M96" s="360"/>
      <c r="N96" s="360"/>
      <c r="O96" s="360"/>
    </row>
    <row r="97" spans="1:15" ht="12.75">
      <c r="A97" s="360"/>
      <c r="B97" s="360"/>
      <c r="C97" s="360"/>
      <c r="D97" s="360"/>
      <c r="E97" s="360"/>
      <c r="F97" s="360"/>
      <c r="G97" s="360"/>
      <c r="H97" s="360"/>
      <c r="I97" s="360"/>
      <c r="J97" s="360"/>
      <c r="K97" s="360"/>
      <c r="L97" s="360"/>
      <c r="M97" s="360"/>
      <c r="N97" s="360"/>
      <c r="O97" s="360"/>
    </row>
    <row r="98" spans="1:15" ht="12.75">
      <c r="A98" s="392">
        <f>IF('Data Entry'!B153&lt;=0,"",'Data Entry'!B153)</f>
      </c>
      <c r="B98" s="392"/>
      <c r="C98" s="392"/>
      <c r="D98" s="392"/>
      <c r="E98" s="392"/>
      <c r="F98" s="392"/>
      <c r="G98" s="392"/>
      <c r="H98" s="392"/>
      <c r="I98" s="392"/>
      <c r="J98" s="132"/>
      <c r="K98" s="132"/>
      <c r="L98" s="132"/>
      <c r="M98" s="132"/>
      <c r="N98" s="132"/>
      <c r="O98" s="132"/>
    </row>
    <row r="99" spans="1:15" ht="12.75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</row>
    <row r="100" spans="1:15" ht="12.7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</row>
    <row r="101" spans="1:15" ht="12.7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</row>
    <row r="102" spans="1:15" ht="12.7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</row>
    <row r="103" spans="1:15" ht="12.75">
      <c r="A103" s="175" t="s">
        <v>136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26"/>
      <c r="L103" s="126"/>
      <c r="M103" s="126"/>
      <c r="N103" s="126"/>
      <c r="O103" s="126"/>
    </row>
    <row r="104" spans="1:15" ht="12.75">
      <c r="A104" s="175" t="s">
        <v>137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26"/>
      <c r="L104" s="126"/>
      <c r="M104" s="126"/>
      <c r="N104" s="126"/>
      <c r="O104" s="126"/>
    </row>
    <row r="105" spans="1:15" ht="12.75">
      <c r="A105" s="360">
        <f>IF('Data Entry'!B156&lt;=0,"",'Data Entry'!B156)</f>
      </c>
      <c r="B105" s="360"/>
      <c r="C105" s="360"/>
      <c r="D105" s="360"/>
      <c r="E105" s="360"/>
      <c r="F105" s="360"/>
      <c r="G105" s="360"/>
      <c r="H105" s="360"/>
      <c r="I105" s="360"/>
      <c r="J105" s="360"/>
      <c r="K105" s="360"/>
      <c r="L105" s="360"/>
      <c r="M105" s="360"/>
      <c r="N105" s="360"/>
      <c r="O105" s="360"/>
    </row>
    <row r="106" spans="1:15" ht="12.75">
      <c r="A106" s="360"/>
      <c r="B106" s="360"/>
      <c r="C106" s="360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  <c r="O106" s="360"/>
    </row>
    <row r="107" spans="1:15" ht="12.75">
      <c r="A107" s="360"/>
      <c r="B107" s="360"/>
      <c r="C107" s="360"/>
      <c r="D107" s="360"/>
      <c r="E107" s="360"/>
      <c r="F107" s="360"/>
      <c r="G107" s="360"/>
      <c r="H107" s="360"/>
      <c r="I107" s="360"/>
      <c r="J107" s="360"/>
      <c r="K107" s="360"/>
      <c r="L107" s="360"/>
      <c r="M107" s="360"/>
      <c r="N107" s="360"/>
      <c r="O107" s="360"/>
    </row>
    <row r="108" spans="1:15" ht="12.75">
      <c r="A108" s="392">
        <f>IF('Data Entry'!B159&lt;=0,"",'Data Entry'!B159)</f>
      </c>
      <c r="B108" s="392"/>
      <c r="C108" s="392"/>
      <c r="D108" s="392"/>
      <c r="E108" s="392"/>
      <c r="F108" s="392"/>
      <c r="G108" s="392"/>
      <c r="H108" s="392"/>
      <c r="I108" s="392"/>
      <c r="J108" s="132"/>
      <c r="K108" s="126"/>
      <c r="L108" s="126"/>
      <c r="M108" s="126"/>
      <c r="N108" s="126"/>
      <c r="O108" s="126"/>
    </row>
    <row r="109" spans="1:15" ht="12.75">
      <c r="A109" s="174" t="s">
        <v>13</v>
      </c>
      <c r="B109" s="126"/>
      <c r="C109" s="126"/>
      <c r="D109" s="126"/>
      <c r="E109" s="126"/>
      <c r="F109" s="126"/>
      <c r="G109" s="126"/>
      <c r="H109" s="126"/>
      <c r="I109" s="126"/>
      <c r="J109" s="132"/>
      <c r="K109" s="126"/>
      <c r="L109" s="126"/>
      <c r="M109" s="126"/>
      <c r="N109" s="126"/>
      <c r="O109" s="126"/>
    </row>
    <row r="110" spans="1:15" ht="12.7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</row>
    <row r="111" spans="1:15" ht="12.75">
      <c r="A111" s="127" t="s">
        <v>191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</row>
    <row r="112" spans="1:15" ht="12.75">
      <c r="A112" s="176" t="s">
        <v>190</v>
      </c>
      <c r="B112" s="170"/>
      <c r="C112" s="170"/>
      <c r="D112" s="170"/>
      <c r="E112" s="170"/>
      <c r="F112" s="170"/>
      <c r="G112" s="170"/>
      <c r="H112" s="170"/>
      <c r="I112" s="170"/>
      <c r="J112" s="132"/>
      <c r="K112" s="132"/>
      <c r="L112" s="132"/>
      <c r="M112" s="132"/>
      <c r="N112" s="132"/>
      <c r="O112" s="132"/>
    </row>
    <row r="113" spans="1:15" ht="12.75">
      <c r="A113" s="360">
        <f>IF('Data Entry'!B164&lt;=0,"",'Data Entry'!B164)</f>
      </c>
      <c r="B113" s="360"/>
      <c r="C113" s="360"/>
      <c r="D113" s="360"/>
      <c r="E113" s="360"/>
      <c r="F113" s="360"/>
      <c r="G113" s="360"/>
      <c r="H113" s="360"/>
      <c r="I113" s="360"/>
      <c r="J113" s="360"/>
      <c r="K113" s="360"/>
      <c r="L113" s="360"/>
      <c r="M113" s="360"/>
      <c r="N113" s="360"/>
      <c r="O113" s="360"/>
    </row>
    <row r="114" spans="1:15" ht="12.75">
      <c r="A114" s="360"/>
      <c r="B114" s="360"/>
      <c r="C114" s="360"/>
      <c r="D114" s="360"/>
      <c r="E114" s="360"/>
      <c r="F114" s="360"/>
      <c r="G114" s="360"/>
      <c r="H114" s="360"/>
      <c r="I114" s="360"/>
      <c r="J114" s="360"/>
      <c r="K114" s="360"/>
      <c r="L114" s="360"/>
      <c r="M114" s="360"/>
      <c r="N114" s="360"/>
      <c r="O114" s="360"/>
    </row>
    <row r="115" spans="1:15" ht="12.75">
      <c r="A115" s="360"/>
      <c r="B115" s="360"/>
      <c r="C115" s="360"/>
      <c r="D115" s="360"/>
      <c r="E115" s="360"/>
      <c r="F115" s="360"/>
      <c r="G115" s="360"/>
      <c r="H115" s="360"/>
      <c r="I115" s="360"/>
      <c r="J115" s="360"/>
      <c r="K115" s="360"/>
      <c r="L115" s="360"/>
      <c r="M115" s="360"/>
      <c r="N115" s="360"/>
      <c r="O115" s="360"/>
    </row>
    <row r="116" spans="1:15" ht="12.75">
      <c r="A116" s="360"/>
      <c r="B116" s="360"/>
      <c r="C116" s="360"/>
      <c r="D116" s="360"/>
      <c r="E116" s="360"/>
      <c r="F116" s="360"/>
      <c r="G116" s="360"/>
      <c r="H116" s="360"/>
      <c r="I116" s="360"/>
      <c r="J116" s="360"/>
      <c r="K116" s="360"/>
      <c r="L116" s="360"/>
      <c r="M116" s="360"/>
      <c r="N116" s="360"/>
      <c r="O116" s="360"/>
    </row>
    <row r="117" spans="1:15" ht="12.75">
      <c r="A117" s="127" t="s">
        <v>14</v>
      </c>
      <c r="B117" s="126"/>
      <c r="C117" s="126"/>
      <c r="D117" s="132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</row>
    <row r="118" spans="1:15" ht="12.75">
      <c r="A118" s="395" t="s">
        <v>126</v>
      </c>
      <c r="B118" s="395"/>
      <c r="C118" s="365">
        <f>IF('Data Entry'!C170&lt;=0,"",'Data Entry'!$C170)</f>
      </c>
      <c r="D118" s="366"/>
      <c r="E118" s="137" t="s">
        <v>45</v>
      </c>
      <c r="F118" s="365">
        <f>IF('Data Entry'!C171&lt;=0,"",'Data Entry'!$C171)</f>
      </c>
      <c r="G118" s="366"/>
      <c r="H118" s="137" t="s">
        <v>113</v>
      </c>
      <c r="I118" s="365">
        <f>IF('Data Entry'!C172&lt;=0,"",'Data Entry'!$C172)</f>
      </c>
      <c r="J118" s="366"/>
      <c r="K118" s="137" t="s">
        <v>110</v>
      </c>
      <c r="L118" s="365">
        <f>IF('Data Entry'!C173&lt;=0,"",'Data Entry'!$C173)</f>
      </c>
      <c r="M118" s="366"/>
      <c r="N118" s="137" t="s">
        <v>46</v>
      </c>
      <c r="O118" s="136">
        <f>IF('Data Entry'!C174&lt;=0,"",'Data Entry'!C174)</f>
      </c>
    </row>
    <row r="119" spans="1:15" ht="12.75">
      <c r="A119" s="126"/>
      <c r="B119" s="126"/>
      <c r="C119" s="126"/>
      <c r="D119" s="126"/>
      <c r="E119" s="126"/>
      <c r="F119" s="132"/>
      <c r="G119" s="132"/>
      <c r="H119" s="132"/>
      <c r="I119" s="132"/>
      <c r="J119" s="126"/>
      <c r="K119" s="126"/>
      <c r="L119" s="126"/>
      <c r="M119" s="126"/>
      <c r="N119" s="126"/>
      <c r="O119" s="126"/>
    </row>
    <row r="120" spans="1:15" ht="12.75">
      <c r="A120" s="126"/>
      <c r="B120" s="137" t="s">
        <v>127</v>
      </c>
      <c r="C120" s="365">
        <f>IF('Data Entry'!C175&lt;=0,"",'Data Entry'!$C175)</f>
      </c>
      <c r="D120" s="366"/>
      <c r="E120" s="137" t="s">
        <v>43</v>
      </c>
      <c r="F120" s="365">
        <f>IF('Data Entry'!C176&lt;=0,"",'Data Entry'!$C176)</f>
      </c>
      <c r="G120" s="366"/>
      <c r="H120" s="137" t="s">
        <v>44</v>
      </c>
      <c r="I120" s="365">
        <f>IF('Data Entry'!C177&lt;=0,"",'Data Entry'!$C177)</f>
      </c>
      <c r="J120" s="366"/>
      <c r="K120" s="393" t="s">
        <v>90</v>
      </c>
      <c r="L120" s="394"/>
      <c r="M120" s="361">
        <f>IF('Data Entry'!C178&lt;=0,"",'Data Entry'!$C178)</f>
      </c>
      <c r="N120" s="361"/>
      <c r="O120" s="361"/>
    </row>
    <row r="121" spans="1:15" ht="12.75">
      <c r="A121" s="126"/>
      <c r="B121" s="126"/>
      <c r="C121" s="126"/>
      <c r="D121" s="126"/>
      <c r="E121" s="126"/>
      <c r="F121" s="132"/>
      <c r="G121" s="132"/>
      <c r="H121" s="132"/>
      <c r="I121" s="132"/>
      <c r="J121" s="126"/>
      <c r="K121" s="126"/>
      <c r="L121" s="126"/>
      <c r="M121" s="126"/>
      <c r="N121" s="126"/>
      <c r="O121" s="126"/>
    </row>
    <row r="122" spans="1:15" ht="12.75">
      <c r="A122" s="395" t="s">
        <v>15</v>
      </c>
      <c r="B122" s="399"/>
      <c r="C122" s="141"/>
      <c r="D122" s="141"/>
      <c r="E122" s="141"/>
      <c r="F122" s="132"/>
      <c r="G122" s="141"/>
      <c r="H122" s="141"/>
      <c r="I122" s="141"/>
      <c r="J122" s="126"/>
      <c r="K122" s="126"/>
      <c r="L122" s="126"/>
      <c r="M122" s="126"/>
      <c r="N122" s="126"/>
      <c r="O122" s="126"/>
    </row>
    <row r="123" spans="1:15" ht="12.75">
      <c r="A123" s="395" t="s">
        <v>126</v>
      </c>
      <c r="B123" s="395"/>
      <c r="C123" s="365">
        <f>IF('Data Entry'!C180&lt;=0,"",'Data Entry'!$C180)</f>
      </c>
      <c r="D123" s="366"/>
      <c r="E123" s="137" t="s">
        <v>45</v>
      </c>
      <c r="F123" s="365">
        <f>IF('Data Entry'!C181&lt;=0,"",'Data Entry'!$C181)</f>
      </c>
      <c r="G123" s="366"/>
      <c r="H123" s="137" t="s">
        <v>113</v>
      </c>
      <c r="I123" s="365">
        <f>IF('Data Entry'!C182&lt;=0,"",'Data Entry'!$C182)</f>
      </c>
      <c r="J123" s="366"/>
      <c r="K123" s="137" t="s">
        <v>110</v>
      </c>
      <c r="L123" s="365">
        <f>IF('Data Entry'!C183&lt;=0,"",'Data Entry'!$C183)</f>
      </c>
      <c r="M123" s="366"/>
      <c r="N123" s="137" t="s">
        <v>46</v>
      </c>
      <c r="O123" s="136">
        <f>IF('Data Entry'!C184&lt;=0,"",'Data Entry'!C184)</f>
      </c>
    </row>
    <row r="124" spans="1:15" ht="12.75">
      <c r="A124" s="126"/>
      <c r="B124" s="126"/>
      <c r="C124" s="126"/>
      <c r="D124" s="126"/>
      <c r="E124" s="126"/>
      <c r="F124" s="132"/>
      <c r="G124" s="132"/>
      <c r="H124" s="132"/>
      <c r="I124" s="132"/>
      <c r="J124" s="126"/>
      <c r="K124" s="126"/>
      <c r="L124" s="126"/>
      <c r="M124" s="126"/>
      <c r="N124" s="126"/>
      <c r="O124" s="126"/>
    </row>
    <row r="125" spans="1:15" ht="12.75">
      <c r="A125" s="126"/>
      <c r="B125" s="137" t="s">
        <v>127</v>
      </c>
      <c r="C125" s="365">
        <f>IF('Data Entry'!C185&lt;=0,"",'Data Entry'!$C185)</f>
      </c>
      <c r="D125" s="366"/>
      <c r="E125" s="137" t="s">
        <v>43</v>
      </c>
      <c r="F125" s="365">
        <f>IF('Data Entry'!C186&lt;=0,"",'Data Entry'!$C186)</f>
      </c>
      <c r="G125" s="366"/>
      <c r="H125" s="137" t="s">
        <v>44</v>
      </c>
      <c r="I125" s="365">
        <f>IF('Data Entry'!C187&lt;=0,"",'Data Entry'!$C187)</f>
      </c>
      <c r="J125" s="366"/>
      <c r="K125" s="393" t="s">
        <v>90</v>
      </c>
      <c r="L125" s="394"/>
      <c r="M125" s="361">
        <f>IF('Data Entry'!C188&lt;=0,"",'Data Entry'!$C188)</f>
      </c>
      <c r="N125" s="361"/>
      <c r="O125" s="361"/>
    </row>
    <row r="126" spans="1:15" ht="12.75">
      <c r="A126" s="132"/>
      <c r="B126" s="132"/>
      <c r="C126" s="132"/>
      <c r="D126" s="132"/>
      <c r="E126" s="132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</row>
    <row r="127" spans="1:15" ht="12.75">
      <c r="A127" s="127" t="s">
        <v>16</v>
      </c>
      <c r="B127" s="132"/>
      <c r="C127" s="132"/>
      <c r="D127" s="132"/>
      <c r="E127" s="132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</row>
    <row r="128" spans="1:15" ht="12.75" customHeight="1">
      <c r="A128" s="132"/>
      <c r="B128" s="137" t="s">
        <v>120</v>
      </c>
      <c r="C128" s="365">
        <f>IF('Data Entry'!C191&lt;=0,"",'Data Entry'!C191)</f>
      </c>
      <c r="D128" s="366"/>
      <c r="E128" s="137" t="s">
        <v>127</v>
      </c>
      <c r="F128" s="365">
        <f>IF('Data Entry'!C192&lt;=0,"",'Data Entry'!$C192)</f>
      </c>
      <c r="G128" s="366"/>
      <c r="H128" s="395" t="s">
        <v>91</v>
      </c>
      <c r="I128" s="395"/>
      <c r="J128" s="365">
        <f>IF('Data Entry'!C193&lt;=0,"",'Data Entry'!$C193)</f>
      </c>
      <c r="K128" s="366"/>
      <c r="L128" s="137" t="s">
        <v>113</v>
      </c>
      <c r="M128" s="365">
        <f>IF('Data Entry'!C194&lt;=0,"",'Data Entry'!$C194)</f>
      </c>
      <c r="N128" s="366"/>
      <c r="O128" s="126"/>
    </row>
    <row r="129" spans="1:15" ht="12.75">
      <c r="A129" s="132"/>
      <c r="B129" s="132"/>
      <c r="C129" s="132"/>
      <c r="D129" s="132"/>
      <c r="E129" s="132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  <row r="130" spans="1:15" ht="12.75">
      <c r="A130" s="132"/>
      <c r="B130" s="137" t="s">
        <v>110</v>
      </c>
      <c r="C130" s="365">
        <f>IF('Data Entry'!C195&lt;=0,"",'Data Entry'!$C195)</f>
      </c>
      <c r="D130" s="366"/>
      <c r="E130" s="137" t="s">
        <v>46</v>
      </c>
      <c r="F130" s="136">
        <f>IF('Data Entry'!C196&lt;=0,"",'Data Entry'!C196)</f>
      </c>
      <c r="G130" s="137" t="s">
        <v>43</v>
      </c>
      <c r="H130" s="365">
        <f>IF('Data Entry'!C197&lt;=0,"",'Data Entry'!$C197)</f>
      </c>
      <c r="I130" s="366"/>
      <c r="J130" s="137" t="s">
        <v>44</v>
      </c>
      <c r="K130" s="365">
        <f>IF('Data Entry'!C198&lt;=0,"",'Data Entry'!$C198)</f>
      </c>
      <c r="L130" s="366"/>
      <c r="M130" s="132"/>
      <c r="N130" s="132"/>
      <c r="O130" s="132"/>
    </row>
    <row r="131" spans="1:15" ht="12.75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  <row r="132" spans="1:15" ht="12.75">
      <c r="A132" s="393" t="s">
        <v>90</v>
      </c>
      <c r="B132" s="421"/>
      <c r="C132" s="361">
        <f>IF('Data Entry'!C199&lt;=0,"",'Data Entry'!$C199)</f>
      </c>
      <c r="D132" s="361"/>
      <c r="E132" s="361"/>
      <c r="F132" s="361"/>
      <c r="G132" s="141"/>
      <c r="H132" s="141"/>
      <c r="I132" s="141"/>
      <c r="J132" s="126"/>
      <c r="K132" s="126"/>
      <c r="L132" s="126"/>
      <c r="M132" s="126"/>
      <c r="N132" s="126"/>
      <c r="O132" s="126"/>
    </row>
    <row r="133" spans="1:15" ht="12.75">
      <c r="A133" s="132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</row>
    <row r="134" spans="1:15" ht="12.75">
      <c r="A134" s="127" t="s">
        <v>17</v>
      </c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</row>
    <row r="135" spans="1:15" ht="12.75">
      <c r="A135" s="177" t="s">
        <v>143</v>
      </c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</row>
    <row r="136" spans="1:15" ht="12.75">
      <c r="A136" s="175" t="s">
        <v>144</v>
      </c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</row>
    <row r="137" spans="1:15" ht="12.75">
      <c r="A137" s="132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</row>
    <row r="138" spans="1:15" ht="12.75">
      <c r="A138" s="174" t="s">
        <v>18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</row>
    <row r="139" spans="1:15" ht="12.75">
      <c r="A139" s="174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</row>
    <row r="140" spans="1:15" ht="12.75">
      <c r="A140" s="395" t="s">
        <v>200</v>
      </c>
      <c r="B140" s="420"/>
      <c r="C140" s="420"/>
      <c r="D140" s="420"/>
      <c r="E140" s="403">
        <f>IF('Data Entry'!C203&lt;=0,"",'Data Entry'!C203)</f>
      </c>
      <c r="F140" s="403"/>
      <c r="G140" s="403"/>
      <c r="H140" s="403"/>
      <c r="I140" s="126"/>
      <c r="J140" s="126"/>
      <c r="K140" s="126"/>
      <c r="L140" s="126"/>
      <c r="M140" s="126"/>
      <c r="N140" s="126"/>
      <c r="O140" s="126"/>
    </row>
    <row r="141" spans="1:15" ht="12.75">
      <c r="A141" s="126"/>
      <c r="B141" s="126"/>
      <c r="C141" s="126"/>
      <c r="D141" s="126"/>
      <c r="E141" s="126"/>
      <c r="F141" s="126"/>
      <c r="H141" s="132"/>
      <c r="I141" s="126"/>
      <c r="J141" s="126"/>
      <c r="K141" s="126"/>
      <c r="L141" s="126"/>
      <c r="M141" s="126"/>
      <c r="N141" s="126"/>
      <c r="O141" s="126"/>
    </row>
    <row r="142" spans="1:15" ht="12.75">
      <c r="A142" s="395" t="s">
        <v>198</v>
      </c>
      <c r="B142" s="420"/>
      <c r="C142" s="420"/>
      <c r="D142" s="420"/>
      <c r="E142" s="172">
        <f>IF('Data Entry'!C204&lt;=0,"",'Data Entry'!C204)</f>
      </c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</row>
    <row r="143" spans="1:15" ht="12.75">
      <c r="A143" s="132"/>
      <c r="B143" s="132"/>
      <c r="C143" s="126"/>
      <c r="D143" s="132"/>
      <c r="E143" s="132"/>
      <c r="F143" s="132"/>
      <c r="G143" s="132"/>
      <c r="H143" s="132"/>
      <c r="J143" s="126"/>
      <c r="K143" s="126"/>
      <c r="L143" s="126"/>
      <c r="M143" s="126"/>
      <c r="N143" s="126"/>
      <c r="O143" s="126"/>
    </row>
    <row r="144" spans="1:15" ht="12.75">
      <c r="A144" s="132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</row>
    <row r="145" spans="1:15" ht="12.75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</row>
    <row r="146" spans="1:15" ht="12.75">
      <c r="A146" s="132"/>
      <c r="B146" s="132"/>
      <c r="C146" s="132"/>
      <c r="D146" s="132"/>
      <c r="E146" s="132"/>
      <c r="F146" s="132"/>
      <c r="G146" s="132"/>
      <c r="H146" s="132"/>
      <c r="I146" s="126"/>
      <c r="J146" s="126"/>
      <c r="K146" s="126"/>
      <c r="L146" s="126"/>
      <c r="M146" s="126"/>
      <c r="N146" s="126"/>
      <c r="O146" s="126"/>
    </row>
    <row r="147" spans="2:15" ht="12.75">
      <c r="B147" s="53"/>
      <c r="C147" s="53"/>
      <c r="D147" s="53"/>
      <c r="E147" s="53"/>
      <c r="F147" s="53"/>
      <c r="I147" s="53"/>
      <c r="J147" s="53"/>
      <c r="K147" s="53"/>
      <c r="L147" s="53"/>
      <c r="M147" s="53"/>
      <c r="N147" s="53"/>
      <c r="O147" s="53"/>
    </row>
    <row r="148" spans="1:15" ht="12.75">
      <c r="A148" s="53"/>
      <c r="B148" s="53"/>
      <c r="C148" s="53"/>
      <c r="D148" s="53"/>
      <c r="E148" s="53"/>
      <c r="F148" s="53"/>
      <c r="G148" s="53"/>
      <c r="I148" s="53"/>
      <c r="J148" s="53"/>
      <c r="K148" s="53"/>
      <c r="L148" s="53"/>
      <c r="M148" s="53"/>
      <c r="N148" s="53"/>
      <c r="O148" s="53"/>
    </row>
    <row r="149" spans="2:15" ht="12.75">
      <c r="B149" s="53"/>
      <c r="C149" s="53"/>
      <c r="D149" s="53"/>
      <c r="E149" s="53"/>
      <c r="F149" s="53"/>
      <c r="G149" s="53"/>
      <c r="I149" s="53"/>
      <c r="J149" s="53"/>
      <c r="K149" s="53"/>
      <c r="L149" s="53"/>
      <c r="M149" s="53"/>
      <c r="N149" s="53"/>
      <c r="O149" s="53"/>
    </row>
    <row r="150" spans="2:15" ht="12.7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</row>
    <row r="151" spans="2:15" ht="12.7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</row>
    <row r="152" spans="2:15" ht="12.7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</row>
    <row r="153" spans="2:15" ht="12.7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</row>
    <row r="154" spans="1:15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</row>
    <row r="155" spans="2:15" ht="12.7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</row>
    <row r="156" spans="1:15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</row>
    <row r="157" spans="2:15" ht="12.7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</row>
    <row r="158" spans="1:15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</row>
    <row r="159" spans="1:15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</row>
    <row r="160" spans="1:15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</row>
    <row r="161" spans="1:15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</row>
    <row r="162" spans="1:15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</row>
    <row r="163" spans="1:15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</row>
    <row r="164" spans="1:15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</row>
    <row r="165" spans="2:15" ht="12.7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</row>
    <row r="166" spans="1:15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</row>
    <row r="167" spans="1:15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</row>
    <row r="168" spans="1:15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</row>
    <row r="169" spans="2:15" ht="12.7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</row>
    <row r="170" spans="2:15" ht="12.7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</row>
    <row r="171" spans="1:15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</row>
    <row r="172" spans="2:15" ht="12.75"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</row>
    <row r="173" spans="2:15" ht="12.75"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</row>
    <row r="174" spans="2:15" ht="12.75"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</row>
    <row r="175" spans="2:10" ht="12.75">
      <c r="B175" s="53"/>
      <c r="C175" s="53"/>
      <c r="D175" s="53"/>
      <c r="E175" s="53"/>
      <c r="F175" s="53"/>
      <c r="G175" s="53"/>
      <c r="H175" s="53"/>
      <c r="I175" s="53"/>
      <c r="J175" s="53"/>
    </row>
    <row r="176" spans="2:10" ht="12.75">
      <c r="B176" s="53"/>
      <c r="C176" s="53"/>
      <c r="D176" s="53"/>
      <c r="E176" s="53"/>
      <c r="F176" s="53"/>
      <c r="G176" s="53"/>
      <c r="H176" s="53"/>
      <c r="I176" s="53"/>
      <c r="J176" s="53"/>
    </row>
  </sheetData>
  <sheetProtection/>
  <mergeCells count="134">
    <mergeCell ref="B22:C22"/>
    <mergeCell ref="C33:D33"/>
    <mergeCell ref="C24:D24"/>
    <mergeCell ref="C18:D18"/>
    <mergeCell ref="A20:B20"/>
    <mergeCell ref="A24:B24"/>
    <mergeCell ref="C20:E20"/>
    <mergeCell ref="E22:F22"/>
    <mergeCell ref="C30:D30"/>
    <mergeCell ref="F24:G24"/>
    <mergeCell ref="A140:D140"/>
    <mergeCell ref="A142:D142"/>
    <mergeCell ref="E140:H140"/>
    <mergeCell ref="A118:B118"/>
    <mergeCell ref="A122:B122"/>
    <mergeCell ref="A132:B132"/>
    <mergeCell ref="A123:B123"/>
    <mergeCell ref="C125:D125"/>
    <mergeCell ref="F125:G125"/>
    <mergeCell ref="D53:F53"/>
    <mergeCell ref="D59:D61"/>
    <mergeCell ref="E54:G54"/>
    <mergeCell ref="D62:M62"/>
    <mergeCell ref="M59:M61"/>
    <mergeCell ref="E55:G55"/>
    <mergeCell ref="G53:H53"/>
    <mergeCell ref="L9:M9"/>
    <mergeCell ref="F9:G9"/>
    <mergeCell ref="I9:J9"/>
    <mergeCell ref="F18:G18"/>
    <mergeCell ref="L18:M18"/>
    <mergeCell ref="J16:K16"/>
    <mergeCell ref="F16:H16"/>
    <mergeCell ref="B13:O14"/>
    <mergeCell ref="I26:J26"/>
    <mergeCell ref="G67:G69"/>
    <mergeCell ref="J67:J69"/>
    <mergeCell ref="L59:L61"/>
    <mergeCell ref="K59:K61"/>
    <mergeCell ref="K63:M63"/>
    <mergeCell ref="J59:J61"/>
    <mergeCell ref="M37:N37"/>
    <mergeCell ref="J37:K37"/>
    <mergeCell ref="L26:M26"/>
    <mergeCell ref="L33:M33"/>
    <mergeCell ref="F33:G33"/>
    <mergeCell ref="G35:K35"/>
    <mergeCell ref="A1:O1"/>
    <mergeCell ref="A3:O3"/>
    <mergeCell ref="N18:O18"/>
    <mergeCell ref="J20:K20"/>
    <mergeCell ref="M20:O20"/>
    <mergeCell ref="A9:B9"/>
    <mergeCell ref="A18:B18"/>
    <mergeCell ref="B5:C5"/>
    <mergeCell ref="C16:D16"/>
    <mergeCell ref="A16:B16"/>
    <mergeCell ref="A37:B37"/>
    <mergeCell ref="F37:G37"/>
    <mergeCell ref="A26:B26"/>
    <mergeCell ref="A28:B28"/>
    <mergeCell ref="C28:D28"/>
    <mergeCell ref="F28:G28"/>
    <mergeCell ref="C35:D35"/>
    <mergeCell ref="E35:F35"/>
    <mergeCell ref="C26:D26"/>
    <mergeCell ref="K67:K69"/>
    <mergeCell ref="L67:L69"/>
    <mergeCell ref="E63:G63"/>
    <mergeCell ref="G20:H20"/>
    <mergeCell ref="F26:G26"/>
    <mergeCell ref="I22:J22"/>
    <mergeCell ref="K28:L28"/>
    <mergeCell ref="I28:J28"/>
    <mergeCell ref="I33:J33"/>
    <mergeCell ref="C118:D118"/>
    <mergeCell ref="F118:G118"/>
    <mergeCell ref="I118:J118"/>
    <mergeCell ref="L118:M118"/>
    <mergeCell ref="G71:H71"/>
    <mergeCell ref="J71:K71"/>
    <mergeCell ref="A98:I98"/>
    <mergeCell ref="G90:H90"/>
    <mergeCell ref="I93:J93"/>
    <mergeCell ref="M128:N128"/>
    <mergeCell ref="H128:I128"/>
    <mergeCell ref="K120:L120"/>
    <mergeCell ref="C123:D123"/>
    <mergeCell ref="F123:G123"/>
    <mergeCell ref="I123:J123"/>
    <mergeCell ref="L123:M123"/>
    <mergeCell ref="F120:G120"/>
    <mergeCell ref="C120:D120"/>
    <mergeCell ref="I120:J120"/>
    <mergeCell ref="K130:L130"/>
    <mergeCell ref="H130:I130"/>
    <mergeCell ref="C130:D130"/>
    <mergeCell ref="A86:I86"/>
    <mergeCell ref="A108:I108"/>
    <mergeCell ref="I125:J125"/>
    <mergeCell ref="K125:L125"/>
    <mergeCell ref="C128:D128"/>
    <mergeCell ref="F128:G128"/>
    <mergeCell ref="J128:K128"/>
    <mergeCell ref="A83:O85"/>
    <mergeCell ref="A95:O97"/>
    <mergeCell ref="J73:K73"/>
    <mergeCell ref="G73:H73"/>
    <mergeCell ref="K93:L93"/>
    <mergeCell ref="A45:I45"/>
    <mergeCell ref="D67:D69"/>
    <mergeCell ref="M67:M69"/>
    <mergeCell ref="E67:E69"/>
    <mergeCell ref="F67:F69"/>
    <mergeCell ref="A42:O44"/>
    <mergeCell ref="A77:O79"/>
    <mergeCell ref="B90:C90"/>
    <mergeCell ref="E90:F90"/>
    <mergeCell ref="I90:J90"/>
    <mergeCell ref="E93:F93"/>
    <mergeCell ref="F59:F61"/>
    <mergeCell ref="G59:G61"/>
    <mergeCell ref="K55:M55"/>
    <mergeCell ref="E59:E61"/>
    <mergeCell ref="A4:O4"/>
    <mergeCell ref="A105:O107"/>
    <mergeCell ref="A113:O116"/>
    <mergeCell ref="C132:F132"/>
    <mergeCell ref="M125:O125"/>
    <mergeCell ref="M120:O120"/>
    <mergeCell ref="N9:O9"/>
    <mergeCell ref="M28:O28"/>
    <mergeCell ref="K22:N22"/>
    <mergeCell ref="I18:K18"/>
  </mergeCells>
  <printOptions/>
  <pageMargins left="0" right="0" top="0" bottom="0" header="0" footer="0"/>
  <pageSetup horizontalDpi="600" verticalDpi="600" orientation="landscape" scale="95" r:id="rId2"/>
  <headerFooter alignWithMargins="0">
    <oddFooter>&amp;LRev 06&amp;C&amp;P&amp;RCurrent as of 1/10/18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B3:F1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6384" width="9.140625" style="2" customWidth="1"/>
  </cols>
  <sheetData>
    <row r="3" ht="15.75">
      <c r="B3" s="124" t="s">
        <v>195</v>
      </c>
    </row>
    <row r="4" spans="4:6" ht="12.75">
      <c r="D4" s="423" t="s">
        <v>194</v>
      </c>
      <c r="E4" s="423"/>
      <c r="F4" s="423"/>
    </row>
    <row r="5" spans="4:6" ht="12.75">
      <c r="D5" s="59"/>
      <c r="E5" s="59"/>
      <c r="F5" s="59"/>
    </row>
    <row r="6" spans="4:6" ht="12.75">
      <c r="D6" s="59"/>
      <c r="E6" s="59"/>
      <c r="F6" s="59"/>
    </row>
    <row r="7" spans="4:6" ht="12.75">
      <c r="D7" s="59"/>
      <c r="E7" s="59"/>
      <c r="F7" s="59"/>
    </row>
    <row r="8" spans="4:6" ht="12.75">
      <c r="D8" s="59"/>
      <c r="E8" s="59"/>
      <c r="F8" s="59"/>
    </row>
    <row r="9" spans="4:6" ht="12.75">
      <c r="D9" s="59"/>
      <c r="E9" s="59"/>
      <c r="F9" s="59"/>
    </row>
    <row r="10" spans="4:6" ht="12.75">
      <c r="D10" s="59"/>
      <c r="E10" s="59"/>
      <c r="F10" s="59"/>
    </row>
  </sheetData>
  <sheetProtection password="E5AF" sheet="1" objects="1" scenarios="1"/>
  <mergeCells count="1">
    <mergeCell ref="D4:F4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Acrobat Document" dvAspect="DVASPECT_ICON" shapeId="2215185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AW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0.140625" style="0" bestFit="1" customWidth="1"/>
    <col min="2" max="2" width="9.57421875" style="0" bestFit="1" customWidth="1"/>
    <col min="3" max="3" width="21.8515625" style="0" customWidth="1"/>
    <col min="4" max="4" width="21.7109375" style="0" bestFit="1" customWidth="1"/>
    <col min="5" max="5" width="49.00390625" style="0" bestFit="1" customWidth="1"/>
  </cols>
  <sheetData>
    <row r="3" spans="1:49" ht="12.75">
      <c r="A3" s="52"/>
      <c r="B3" s="52"/>
      <c r="C3" s="52"/>
      <c r="D3" s="52"/>
      <c r="E3" s="52" t="s">
        <v>182</v>
      </c>
      <c r="F3" s="52"/>
      <c r="G3" s="424" t="s">
        <v>151</v>
      </c>
      <c r="H3" s="424"/>
      <c r="I3" s="424" t="s">
        <v>154</v>
      </c>
      <c r="J3" s="424"/>
      <c r="K3" s="424" t="s">
        <v>155</v>
      </c>
      <c r="L3" s="424"/>
      <c r="M3" s="424"/>
      <c r="N3" s="424" t="s">
        <v>157</v>
      </c>
      <c r="O3" s="424"/>
      <c r="P3" s="424"/>
      <c r="Q3" s="424"/>
      <c r="R3" s="424"/>
      <c r="S3" s="424" t="s">
        <v>163</v>
      </c>
      <c r="T3" s="424"/>
      <c r="U3" s="424"/>
      <c r="V3" s="424"/>
      <c r="W3" s="424"/>
      <c r="X3" s="424"/>
      <c r="Y3" s="424" t="s">
        <v>170</v>
      </c>
      <c r="Z3" s="424"/>
      <c r="AA3" s="424"/>
      <c r="AB3" s="424"/>
      <c r="AC3" s="424"/>
      <c r="AD3" s="424"/>
      <c r="AE3" s="424"/>
      <c r="AF3" s="424"/>
      <c r="AG3" s="424" t="s">
        <v>69</v>
      </c>
      <c r="AH3" s="424"/>
      <c r="AI3" s="424"/>
      <c r="AJ3" s="424"/>
      <c r="AK3" s="424" t="s">
        <v>70</v>
      </c>
      <c r="AL3" s="424"/>
      <c r="AM3" s="424"/>
      <c r="AN3" s="424"/>
      <c r="AO3" s="424" t="s">
        <v>71</v>
      </c>
      <c r="AP3" s="424"/>
      <c r="AQ3" s="424"/>
      <c r="AR3" s="424"/>
      <c r="AS3" s="52"/>
      <c r="AT3" s="52"/>
      <c r="AU3" s="52"/>
      <c r="AV3" s="52"/>
      <c r="AW3" s="52"/>
    </row>
    <row r="4" spans="1:49" ht="12.75">
      <c r="A4" s="52" t="s">
        <v>145</v>
      </c>
      <c r="B4" s="52" t="s">
        <v>146</v>
      </c>
      <c r="C4" s="52" t="s">
        <v>147</v>
      </c>
      <c r="D4" s="52" t="s">
        <v>148</v>
      </c>
      <c r="E4" s="52" t="s">
        <v>149</v>
      </c>
      <c r="F4" s="52" t="s">
        <v>150</v>
      </c>
      <c r="G4" s="52" t="s">
        <v>152</v>
      </c>
      <c r="H4" s="52" t="s">
        <v>153</v>
      </c>
      <c r="I4" s="52" t="s">
        <v>152</v>
      </c>
      <c r="J4" s="52" t="s">
        <v>153</v>
      </c>
      <c r="K4" s="52" t="s">
        <v>152</v>
      </c>
      <c r="L4" s="52" t="s">
        <v>153</v>
      </c>
      <c r="M4" s="52" t="s">
        <v>156</v>
      </c>
      <c r="N4" s="52" t="s">
        <v>160</v>
      </c>
      <c r="O4" s="52" t="s">
        <v>158</v>
      </c>
      <c r="P4" s="52" t="s">
        <v>159</v>
      </c>
      <c r="Q4" s="52" t="s">
        <v>161</v>
      </c>
      <c r="R4" s="52" t="s">
        <v>162</v>
      </c>
      <c r="S4" s="52" t="s">
        <v>164</v>
      </c>
      <c r="T4" s="52" t="s">
        <v>165</v>
      </c>
      <c r="U4" s="52" t="s">
        <v>166</v>
      </c>
      <c r="V4" s="52" t="s">
        <v>167</v>
      </c>
      <c r="W4" s="52" t="s">
        <v>168</v>
      </c>
      <c r="X4" s="52" t="s">
        <v>169</v>
      </c>
      <c r="Y4" s="52" t="s">
        <v>160</v>
      </c>
      <c r="Z4" s="52" t="s">
        <v>158</v>
      </c>
      <c r="AA4" s="52" t="s">
        <v>159</v>
      </c>
      <c r="AB4" s="52" t="s">
        <v>161</v>
      </c>
      <c r="AC4" s="52" t="s">
        <v>162</v>
      </c>
      <c r="AD4" s="52" t="s">
        <v>92</v>
      </c>
      <c r="AE4" s="52" t="s">
        <v>171</v>
      </c>
      <c r="AF4" s="52" t="s">
        <v>172</v>
      </c>
      <c r="AG4" s="52" t="s">
        <v>173</v>
      </c>
      <c r="AH4" s="52" t="s">
        <v>174</v>
      </c>
      <c r="AI4" s="52" t="s">
        <v>175</v>
      </c>
      <c r="AJ4" s="52" t="s">
        <v>176</v>
      </c>
      <c r="AK4" s="52" t="s">
        <v>173</v>
      </c>
      <c r="AL4" s="52" t="s">
        <v>174</v>
      </c>
      <c r="AM4" s="52" t="s">
        <v>175</v>
      </c>
      <c r="AN4" s="52" t="s">
        <v>176</v>
      </c>
      <c r="AO4" s="52" t="s">
        <v>173</v>
      </c>
      <c r="AP4" s="52" t="s">
        <v>174</v>
      </c>
      <c r="AQ4" s="52" t="s">
        <v>175</v>
      </c>
      <c r="AR4" s="52" t="s">
        <v>176</v>
      </c>
      <c r="AS4" s="52" t="s">
        <v>177</v>
      </c>
      <c r="AT4" s="52" t="s">
        <v>178</v>
      </c>
      <c r="AU4" s="52" t="s">
        <v>179</v>
      </c>
      <c r="AV4" s="52" t="s">
        <v>180</v>
      </c>
      <c r="AW4" s="52" t="s">
        <v>181</v>
      </c>
    </row>
    <row r="5" spans="1:49" ht="12.75">
      <c r="A5" s="52">
        <f>'Completed Asbestos Form'!N9</f>
      </c>
      <c r="B5" s="52">
        <f>'Completed Asbestos Form'!E9</f>
        <v>0</v>
      </c>
      <c r="C5" s="52">
        <f>'Completed Asbestos Form'!C33</f>
      </c>
      <c r="D5" s="52">
        <f>'Completed Asbestos Form'!F33</f>
      </c>
      <c r="E5" s="52">
        <f>'Completed Asbestos Form'!G35</f>
      </c>
      <c r="F5" s="52">
        <f>'Completed Asbestos Form'!C30</f>
      </c>
      <c r="G5" s="52">
        <f>'Completed Asbestos Form'!G71</f>
      </c>
      <c r="H5" s="52">
        <f>'Completed Asbestos Form'!J71</f>
      </c>
      <c r="I5" s="61">
        <f>'Completed Asbestos Form'!G73</f>
      </c>
      <c r="J5" s="61"/>
      <c r="K5" s="52">
        <f>'Completed Asbestos Form'!G73</f>
      </c>
      <c r="L5" s="52">
        <f>'Completed Asbestos Form'!J73</f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</row>
    <row r="6" spans="1:49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</row>
  </sheetData>
  <sheetProtection/>
  <mergeCells count="9">
    <mergeCell ref="AO3:AR3"/>
    <mergeCell ref="N3:R3"/>
    <mergeCell ref="K3:M3"/>
    <mergeCell ref="I3:J3"/>
    <mergeCell ref="S3:X3"/>
    <mergeCell ref="G3:H3"/>
    <mergeCell ref="Y3:AF3"/>
    <mergeCell ref="AG3:AJ3"/>
    <mergeCell ref="AK3:AN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0">
      <selection activeCell="D36" sqref="D36"/>
    </sheetView>
  </sheetViews>
  <sheetFormatPr defaultColWidth="9.140625" defaultRowHeight="12.75"/>
  <cols>
    <col min="1" max="1" width="3.421875" style="0" customWidth="1"/>
    <col min="2" max="2" width="11.7109375" style="0" customWidth="1"/>
    <col min="10" max="10" width="3.421875" style="0" customWidth="1"/>
    <col min="11" max="11" width="11.421875" style="0" customWidth="1"/>
    <col min="17" max="17" width="2.8515625" style="0" customWidth="1"/>
  </cols>
  <sheetData>
    <row r="1" spans="1:22" ht="29.25" customHeight="1">
      <c r="A1" s="425" t="s">
        <v>62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1"/>
      <c r="S1" s="1"/>
      <c r="T1" s="1"/>
      <c r="U1" s="1"/>
      <c r="V1" s="1"/>
    </row>
    <row r="2" spans="1:22" ht="14.25">
      <c r="A2" s="2"/>
      <c r="B2" s="2"/>
      <c r="C2" s="2"/>
      <c r="D2" s="2"/>
      <c r="E2" s="426" t="s">
        <v>63</v>
      </c>
      <c r="F2" s="426"/>
      <c r="G2" s="426"/>
      <c r="H2" s="426"/>
      <c r="I2" s="426"/>
      <c r="J2" s="426"/>
      <c r="K2" s="426"/>
      <c r="L2" s="426"/>
      <c r="M2" s="426"/>
      <c r="N2" s="426"/>
      <c r="O2" s="2"/>
      <c r="P2" s="2"/>
      <c r="Q2" s="2"/>
      <c r="R2" s="1"/>
      <c r="S2" s="1"/>
      <c r="T2" s="1"/>
      <c r="U2" s="1"/>
      <c r="V2" s="1"/>
    </row>
    <row r="3" spans="1:22" ht="12.75" customHeight="1">
      <c r="A3" s="4"/>
      <c r="B3" s="4"/>
      <c r="C3" s="4"/>
      <c r="D3" s="4"/>
      <c r="E3" s="427" t="s">
        <v>64</v>
      </c>
      <c r="F3" s="427"/>
      <c r="G3" s="427"/>
      <c r="H3" s="427"/>
      <c r="I3" s="427"/>
      <c r="J3" s="427"/>
      <c r="K3" s="427"/>
      <c r="L3" s="427"/>
      <c r="M3" s="427"/>
      <c r="N3" s="4"/>
      <c r="O3" s="4"/>
      <c r="P3" s="4"/>
      <c r="Q3" s="4"/>
      <c r="R3" s="1"/>
      <c r="S3" s="1"/>
      <c r="T3" s="1"/>
      <c r="U3" s="1"/>
      <c r="V3" s="1"/>
    </row>
    <row r="4" spans="1:22" ht="12.7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1"/>
      <c r="S4" s="1"/>
      <c r="T4" s="1"/>
      <c r="U4" s="1"/>
      <c r="V4" s="1"/>
    </row>
    <row r="5" spans="1:22" ht="15" customHeight="1">
      <c r="A5" s="2"/>
      <c r="B5" s="2"/>
      <c r="C5" s="2"/>
      <c r="D5" s="2"/>
      <c r="N5" s="2"/>
      <c r="O5" s="2"/>
      <c r="P5" s="2"/>
      <c r="Q5" s="2"/>
      <c r="R5" s="1"/>
      <c r="S5" s="1"/>
      <c r="T5" s="1"/>
      <c r="U5" s="1"/>
      <c r="V5" s="1"/>
    </row>
    <row r="6" spans="1:22" ht="14.25">
      <c r="A6" s="2"/>
      <c r="B6" s="2"/>
      <c r="C6" s="2"/>
      <c r="D6" s="2"/>
      <c r="F6" s="3"/>
      <c r="G6" s="3"/>
      <c r="H6" s="3"/>
      <c r="I6" s="3"/>
      <c r="J6" s="3"/>
      <c r="K6" s="3"/>
      <c r="L6" s="3"/>
      <c r="M6" s="2"/>
      <c r="N6" s="2"/>
      <c r="O6" s="2"/>
      <c r="P6" s="2"/>
      <c r="Q6" s="2"/>
      <c r="R6" s="1"/>
      <c r="S6" s="1"/>
      <c r="T6" s="1"/>
      <c r="U6" s="1"/>
      <c r="V6" s="1"/>
    </row>
    <row r="7" spans="1:22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  <c r="S7" s="1"/>
      <c r="T7" s="1"/>
      <c r="U7" s="1"/>
      <c r="V7" s="1"/>
    </row>
    <row r="8" spans="1:22" ht="16.5" thickBot="1">
      <c r="A8" s="2"/>
      <c r="B8" s="434" t="s">
        <v>65</v>
      </c>
      <c r="C8" s="434"/>
      <c r="D8" s="434"/>
      <c r="E8" s="434"/>
      <c r="F8" s="435"/>
      <c r="G8" s="5">
        <f>SUM(I12:I15)</f>
        <v>0</v>
      </c>
      <c r="H8" s="2"/>
      <c r="I8" s="2"/>
      <c r="J8" s="2"/>
      <c r="K8" s="6"/>
      <c r="L8" s="2"/>
      <c r="M8" s="2"/>
      <c r="N8" s="2"/>
      <c r="O8" s="2"/>
      <c r="P8" s="2"/>
      <c r="Q8" s="2"/>
      <c r="R8" s="1"/>
      <c r="S8" s="1"/>
      <c r="T8" s="1"/>
      <c r="U8" s="1"/>
      <c r="V8" s="1"/>
    </row>
    <row r="9" spans="1:22" ht="13.5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"/>
      <c r="S9" s="1"/>
      <c r="T9" s="1"/>
      <c r="U9" s="1"/>
      <c r="V9" s="1"/>
    </row>
    <row r="10" spans="1:22" ht="15">
      <c r="A10" s="7"/>
      <c r="B10" s="8"/>
      <c r="C10" s="9" t="s">
        <v>66</v>
      </c>
      <c r="D10" s="9"/>
      <c r="E10" s="9"/>
      <c r="F10" s="9"/>
      <c r="G10" s="9"/>
      <c r="H10" s="10"/>
      <c r="I10" s="436" t="s">
        <v>67</v>
      </c>
      <c r="J10" s="7"/>
      <c r="K10" s="8"/>
      <c r="L10" s="11" t="s">
        <v>68</v>
      </c>
      <c r="M10" s="11"/>
      <c r="N10" s="11"/>
      <c r="O10" s="11"/>
      <c r="P10" s="12"/>
      <c r="Q10" s="7"/>
      <c r="R10" s="1"/>
      <c r="S10" s="1"/>
      <c r="T10" s="1"/>
      <c r="U10" s="1"/>
      <c r="V10" s="1"/>
    </row>
    <row r="11" spans="1:22" ht="12.75">
      <c r="A11" s="7"/>
      <c r="B11" s="13"/>
      <c r="C11" s="14" t="s">
        <v>69</v>
      </c>
      <c r="D11" s="15"/>
      <c r="E11" s="14" t="s">
        <v>70</v>
      </c>
      <c r="F11" s="15"/>
      <c r="G11" s="14" t="s">
        <v>71</v>
      </c>
      <c r="H11" s="16"/>
      <c r="I11" s="437"/>
      <c r="J11" s="7"/>
      <c r="K11" s="13"/>
      <c r="L11" s="14" t="s">
        <v>69</v>
      </c>
      <c r="M11" s="15"/>
      <c r="N11" s="14" t="s">
        <v>70</v>
      </c>
      <c r="O11" s="15"/>
      <c r="P11" s="17" t="s">
        <v>71</v>
      </c>
      <c r="Q11" s="7"/>
      <c r="R11" s="1"/>
      <c r="S11" s="1"/>
      <c r="T11" s="1"/>
      <c r="U11" s="1"/>
      <c r="V11" s="1"/>
    </row>
    <row r="12" spans="1:22" ht="12.75">
      <c r="A12" s="7"/>
      <c r="B12" s="18" t="s">
        <v>72</v>
      </c>
      <c r="C12" s="19">
        <v>0</v>
      </c>
      <c r="D12" s="20"/>
      <c r="E12" s="19">
        <v>0</v>
      </c>
      <c r="F12" s="20"/>
      <c r="G12" s="19">
        <v>0</v>
      </c>
      <c r="H12" s="21"/>
      <c r="I12" s="22">
        <f>21*(C12/260+E12/160+G12/35)</f>
        <v>0</v>
      </c>
      <c r="J12" s="7"/>
      <c r="K12" s="18" t="s">
        <v>72</v>
      </c>
      <c r="L12" s="19">
        <v>0</v>
      </c>
      <c r="M12" s="20"/>
      <c r="N12" s="19">
        <v>0</v>
      </c>
      <c r="O12" s="20"/>
      <c r="P12" s="23">
        <v>0</v>
      </c>
      <c r="Q12" s="7"/>
      <c r="R12" s="1"/>
      <c r="S12" s="1"/>
      <c r="T12" s="1"/>
      <c r="U12" s="1"/>
      <c r="V12" s="1"/>
    </row>
    <row r="13" spans="1:22" ht="12.75">
      <c r="A13" s="7"/>
      <c r="B13" s="24" t="s">
        <v>73</v>
      </c>
      <c r="C13" s="25">
        <v>0</v>
      </c>
      <c r="D13" s="20"/>
      <c r="E13" s="25">
        <v>0</v>
      </c>
      <c r="F13" s="20"/>
      <c r="G13" s="25">
        <v>0</v>
      </c>
      <c r="H13" s="21"/>
      <c r="I13" s="26">
        <f>21*(C13/260+E13/160+G13/35)</f>
        <v>0</v>
      </c>
      <c r="J13" s="7"/>
      <c r="K13" s="24" t="s">
        <v>73</v>
      </c>
      <c r="L13" s="25">
        <v>0</v>
      </c>
      <c r="M13" s="20"/>
      <c r="N13" s="25">
        <v>0</v>
      </c>
      <c r="O13" s="20"/>
      <c r="P13" s="27">
        <v>0</v>
      </c>
      <c r="Q13" s="7"/>
      <c r="R13" s="1"/>
      <c r="S13" s="1"/>
      <c r="T13" s="1"/>
      <c r="U13" s="1"/>
      <c r="V13" s="1"/>
    </row>
    <row r="14" spans="1:22" ht="12.75">
      <c r="A14" s="7"/>
      <c r="B14" s="438" t="s">
        <v>74</v>
      </c>
      <c r="C14" s="28"/>
      <c r="D14" s="29"/>
      <c r="E14" s="28"/>
      <c r="F14" s="29"/>
      <c r="G14" s="28"/>
      <c r="H14" s="30"/>
      <c r="I14" s="31"/>
      <c r="J14" s="7"/>
      <c r="K14" s="431" t="s">
        <v>74</v>
      </c>
      <c r="L14" s="28"/>
      <c r="M14" s="29"/>
      <c r="N14" s="28"/>
      <c r="O14" s="29"/>
      <c r="P14" s="32"/>
      <c r="Q14" s="7"/>
      <c r="R14" s="1"/>
      <c r="S14" s="1"/>
      <c r="T14" s="1"/>
      <c r="U14" s="1"/>
      <c r="V14" s="1"/>
    </row>
    <row r="15" spans="1:22" ht="12.75">
      <c r="A15" s="7"/>
      <c r="B15" s="438"/>
      <c r="C15" s="33">
        <v>0</v>
      </c>
      <c r="D15" s="20"/>
      <c r="E15" s="33">
        <v>0</v>
      </c>
      <c r="F15" s="20"/>
      <c r="G15" s="33">
        <v>0</v>
      </c>
      <c r="H15" s="21"/>
      <c r="I15" s="34">
        <f>21*(C15/260+E15/160+G15/35)</f>
        <v>0</v>
      </c>
      <c r="J15" s="7"/>
      <c r="K15" s="432"/>
      <c r="L15" s="35">
        <v>0</v>
      </c>
      <c r="M15" s="20"/>
      <c r="N15" s="33">
        <v>0</v>
      </c>
      <c r="O15" s="20"/>
      <c r="P15" s="36">
        <v>0</v>
      </c>
      <c r="Q15" s="7"/>
      <c r="R15" s="1"/>
      <c r="S15" s="1"/>
      <c r="T15" s="1"/>
      <c r="U15" s="1"/>
      <c r="V15" s="1"/>
    </row>
    <row r="16" spans="1:22" ht="13.5" thickBot="1">
      <c r="A16" s="7"/>
      <c r="B16" s="439"/>
      <c r="C16" s="37"/>
      <c r="D16" s="38"/>
      <c r="E16" s="37"/>
      <c r="F16" s="38"/>
      <c r="G16" s="37"/>
      <c r="H16" s="39"/>
      <c r="I16" s="40"/>
      <c r="J16" s="7"/>
      <c r="K16" s="433"/>
      <c r="L16" s="37"/>
      <c r="M16" s="38"/>
      <c r="N16" s="37"/>
      <c r="O16" s="38"/>
      <c r="P16" s="41"/>
      <c r="Q16" s="7"/>
      <c r="R16" s="1"/>
      <c r="S16" s="1"/>
      <c r="T16" s="1"/>
      <c r="U16" s="1"/>
      <c r="V16" s="1"/>
    </row>
    <row r="17" spans="1:22" ht="12.75">
      <c r="A17" s="7"/>
      <c r="B17" s="42"/>
      <c r="C17" s="429"/>
      <c r="D17" s="429"/>
      <c r="E17" s="429"/>
      <c r="F17" s="429"/>
      <c r="G17" s="429"/>
      <c r="H17" s="1"/>
      <c r="I17" s="1"/>
      <c r="J17" s="1"/>
      <c r="K17" s="1"/>
      <c r="L17" s="1"/>
      <c r="M17" s="1"/>
      <c r="N17" s="1"/>
      <c r="O17" s="1"/>
      <c r="P17" s="1"/>
      <c r="Q17" s="7"/>
      <c r="R17" s="1"/>
      <c r="S17" s="1"/>
      <c r="T17" s="1"/>
      <c r="U17" s="1"/>
      <c r="V17" s="1"/>
    </row>
    <row r="18" spans="1:22" ht="15">
      <c r="A18" s="7"/>
      <c r="B18" s="430" t="s">
        <v>75</v>
      </c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7"/>
      <c r="R18" s="1"/>
      <c r="S18" s="1"/>
      <c r="T18" s="1"/>
      <c r="U18" s="1"/>
      <c r="V18" s="1"/>
    </row>
    <row r="19" spans="1:22" ht="13.5" thickBot="1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7"/>
      <c r="R19" s="1"/>
      <c r="S19" s="1"/>
      <c r="T19" s="1"/>
      <c r="U19" s="1"/>
      <c r="V19" s="1"/>
    </row>
    <row r="20" spans="1:22" ht="15.75">
      <c r="A20" s="7"/>
      <c r="B20" s="43"/>
      <c r="C20" s="44" t="s">
        <v>76</v>
      </c>
      <c r="D20" s="45"/>
      <c r="E20" s="45"/>
      <c r="F20" s="45"/>
      <c r="G20" s="46"/>
      <c r="H20" s="7"/>
      <c r="I20" s="7"/>
      <c r="J20" s="7"/>
      <c r="K20" s="43"/>
      <c r="L20" s="47" t="s">
        <v>77</v>
      </c>
      <c r="M20" s="48"/>
      <c r="N20" s="48"/>
      <c r="O20" s="48"/>
      <c r="P20" s="49"/>
      <c r="Q20" s="7"/>
      <c r="R20" s="1"/>
      <c r="S20" s="1"/>
      <c r="T20" s="1"/>
      <c r="U20" s="1"/>
      <c r="V20" s="1"/>
    </row>
    <row r="21" spans="1:22" ht="12.75">
      <c r="A21" s="7"/>
      <c r="B21" s="13"/>
      <c r="C21" s="14" t="s">
        <v>69</v>
      </c>
      <c r="D21" s="15"/>
      <c r="E21" s="14" t="s">
        <v>70</v>
      </c>
      <c r="F21" s="15"/>
      <c r="G21" s="17" t="s">
        <v>71</v>
      </c>
      <c r="H21" s="7"/>
      <c r="I21" s="7"/>
      <c r="J21" s="7"/>
      <c r="K21" s="13"/>
      <c r="L21" s="14" t="s">
        <v>69</v>
      </c>
      <c r="M21" s="15"/>
      <c r="N21" s="14" t="s">
        <v>70</v>
      </c>
      <c r="O21" s="15"/>
      <c r="P21" s="17" t="s">
        <v>71</v>
      </c>
      <c r="Q21" s="7"/>
      <c r="R21" s="1"/>
      <c r="S21" s="1"/>
      <c r="T21" s="1"/>
      <c r="U21" s="1"/>
      <c r="V21" s="1"/>
    </row>
    <row r="22" spans="1:22" ht="12.75">
      <c r="A22" s="7"/>
      <c r="B22" s="18" t="s">
        <v>72</v>
      </c>
      <c r="C22" s="19">
        <v>0</v>
      </c>
      <c r="D22" s="20"/>
      <c r="E22" s="19">
        <v>0</v>
      </c>
      <c r="F22" s="20"/>
      <c r="G22" s="23">
        <v>0</v>
      </c>
      <c r="H22" s="7"/>
      <c r="I22" s="7"/>
      <c r="J22" s="7"/>
      <c r="K22" s="18" t="s">
        <v>72</v>
      </c>
      <c r="L22" s="19">
        <v>0</v>
      </c>
      <c r="M22" s="20"/>
      <c r="N22" s="19">
        <v>0</v>
      </c>
      <c r="O22" s="20"/>
      <c r="P22" s="23">
        <v>0</v>
      </c>
      <c r="Q22" s="7"/>
      <c r="R22" s="1"/>
      <c r="S22" s="1"/>
      <c r="T22" s="1"/>
      <c r="U22" s="1"/>
      <c r="V22" s="1"/>
    </row>
    <row r="23" spans="1:22" ht="12.75">
      <c r="A23" s="7"/>
      <c r="B23" s="24" t="s">
        <v>73</v>
      </c>
      <c r="C23" s="25">
        <v>0</v>
      </c>
      <c r="D23" s="20"/>
      <c r="E23" s="25">
        <v>0</v>
      </c>
      <c r="F23" s="20"/>
      <c r="G23" s="27">
        <v>0</v>
      </c>
      <c r="H23" s="7"/>
      <c r="I23" s="7"/>
      <c r="J23" s="7"/>
      <c r="K23" s="24" t="s">
        <v>73</v>
      </c>
      <c r="L23" s="25">
        <v>0</v>
      </c>
      <c r="M23" s="20"/>
      <c r="N23" s="25">
        <v>0</v>
      </c>
      <c r="O23" s="20"/>
      <c r="P23" s="27">
        <v>0</v>
      </c>
      <c r="Q23" s="7"/>
      <c r="R23" s="1"/>
      <c r="S23" s="1"/>
      <c r="T23" s="1"/>
      <c r="U23" s="1"/>
      <c r="V23" s="1"/>
    </row>
    <row r="24" spans="1:22" ht="12.75">
      <c r="A24" s="7"/>
      <c r="B24" s="431" t="s">
        <v>74</v>
      </c>
      <c r="C24" s="28"/>
      <c r="D24" s="29"/>
      <c r="E24" s="28"/>
      <c r="F24" s="29"/>
      <c r="G24" s="32"/>
      <c r="H24" s="7"/>
      <c r="I24" s="7"/>
      <c r="J24" s="7"/>
      <c r="K24" s="431" t="s">
        <v>74</v>
      </c>
      <c r="L24" s="28"/>
      <c r="M24" s="29"/>
      <c r="N24" s="28"/>
      <c r="O24" s="29"/>
      <c r="P24" s="32"/>
      <c r="Q24" s="7"/>
      <c r="R24" s="1"/>
      <c r="S24" s="1"/>
      <c r="T24" s="1"/>
      <c r="U24" s="1"/>
      <c r="V24" s="1"/>
    </row>
    <row r="25" spans="1:22" ht="12.75">
      <c r="A25" s="7"/>
      <c r="B25" s="432"/>
      <c r="C25" s="35">
        <v>0</v>
      </c>
      <c r="D25" s="20"/>
      <c r="E25" s="33">
        <v>0</v>
      </c>
      <c r="F25" s="20"/>
      <c r="G25" s="36">
        <v>0</v>
      </c>
      <c r="H25" s="7"/>
      <c r="I25" s="7"/>
      <c r="J25" s="7"/>
      <c r="K25" s="432"/>
      <c r="L25" s="35">
        <v>0</v>
      </c>
      <c r="M25" s="20"/>
      <c r="N25" s="33">
        <v>0</v>
      </c>
      <c r="O25" s="20"/>
      <c r="P25" s="36">
        <v>0</v>
      </c>
      <c r="Q25" s="7"/>
      <c r="R25" s="1"/>
      <c r="S25" s="1"/>
      <c r="T25" s="1"/>
      <c r="U25" s="1"/>
      <c r="V25" s="1"/>
    </row>
    <row r="26" spans="1:22" ht="13.5" thickBot="1">
      <c r="A26" s="7"/>
      <c r="B26" s="433"/>
      <c r="C26" s="37"/>
      <c r="D26" s="38"/>
      <c r="E26" s="37"/>
      <c r="F26" s="38"/>
      <c r="G26" s="41"/>
      <c r="H26" s="7"/>
      <c r="I26" s="7"/>
      <c r="J26" s="7"/>
      <c r="K26" s="433"/>
      <c r="L26" s="37"/>
      <c r="M26" s="38"/>
      <c r="N26" s="37"/>
      <c r="O26" s="38"/>
      <c r="P26" s="41"/>
      <c r="Q26" s="7"/>
      <c r="R26" s="1"/>
      <c r="S26" s="1"/>
      <c r="T26" s="1"/>
      <c r="U26" s="1"/>
      <c r="V26" s="1"/>
    </row>
    <row r="27" spans="1:22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"/>
      <c r="S27" s="1"/>
      <c r="T27" s="1"/>
      <c r="U27" s="1"/>
      <c r="V27" s="1"/>
    </row>
    <row r="28" spans="1:22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"/>
      <c r="S28" s="1"/>
      <c r="T28" s="1"/>
      <c r="U28" s="1"/>
      <c r="V28" s="1"/>
    </row>
    <row r="29" spans="1:22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"/>
      <c r="S29" s="1"/>
      <c r="T29" s="1"/>
      <c r="U29" s="1"/>
      <c r="V29" s="1"/>
    </row>
    <row r="30" spans="1:22" ht="15">
      <c r="A30" s="2"/>
      <c r="B30" s="2"/>
      <c r="C30" s="2"/>
      <c r="D30" s="2"/>
      <c r="E30" s="2"/>
      <c r="F30" s="50" t="s">
        <v>78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  <c r="T30" s="1"/>
      <c r="U30" s="1"/>
      <c r="V30" s="1"/>
    </row>
    <row r="31" spans="1:22" ht="15">
      <c r="A31" s="2"/>
      <c r="B31" s="2"/>
      <c r="C31" s="2"/>
      <c r="D31" s="2"/>
      <c r="E31" s="2"/>
      <c r="F31" s="50" t="s">
        <v>79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1"/>
      <c r="T31" s="1"/>
      <c r="U31" s="1"/>
      <c r="V31" s="1"/>
    </row>
    <row r="32" spans="1:2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1"/>
      <c r="T32" s="1"/>
      <c r="U32" s="1"/>
      <c r="V32" s="1"/>
    </row>
    <row r="33" spans="1:2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1"/>
      <c r="T33" s="1"/>
      <c r="U33" s="1"/>
      <c r="V33" s="1"/>
    </row>
    <row r="34" spans="1:2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  <c r="T34" s="1"/>
      <c r="U34" s="1"/>
      <c r="V34" s="1"/>
    </row>
    <row r="35" spans="1:2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  <c r="S35" s="1"/>
      <c r="T35" s="1"/>
      <c r="U35" s="1"/>
      <c r="V35" s="1"/>
    </row>
    <row r="36" spans="1:2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  <c r="S36" s="1"/>
      <c r="T36" s="1"/>
      <c r="U36" s="1"/>
      <c r="V36" s="1"/>
    </row>
    <row r="37" spans="1:2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</row>
    <row r="38" spans="1:2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1"/>
      <c r="V38" s="1"/>
    </row>
    <row r="39" spans="1:2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  <c r="S39" s="1"/>
      <c r="T39" s="1"/>
      <c r="U39" s="1"/>
      <c r="V39" s="1"/>
    </row>
    <row r="40" spans="1:22" ht="12.75">
      <c r="A40" s="2"/>
      <c r="B40" s="51" t="s">
        <v>80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1"/>
      <c r="T40" s="1"/>
      <c r="U40" s="1"/>
      <c r="V40" s="1"/>
    </row>
    <row r="41" spans="1:2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"/>
      <c r="S41" s="1"/>
      <c r="T41" s="1"/>
      <c r="U41" s="1"/>
      <c r="V41" s="1"/>
    </row>
  </sheetData>
  <sheetProtection/>
  <mergeCells count="12">
    <mergeCell ref="B24:B26"/>
    <mergeCell ref="K24:K26"/>
    <mergeCell ref="B8:F8"/>
    <mergeCell ref="I10:I11"/>
    <mergeCell ref="B14:B16"/>
    <mergeCell ref="K14:K16"/>
    <mergeCell ref="A1:Q1"/>
    <mergeCell ref="E2:N2"/>
    <mergeCell ref="E3:M3"/>
    <mergeCell ref="A4:Q4"/>
    <mergeCell ref="C17:G17"/>
    <mergeCell ref="B18:P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Descheneau, Troy J.</dc:creator>
  <cp:keywords/>
  <dc:description/>
  <cp:lastModifiedBy>Martinez, Concepcion</cp:lastModifiedBy>
  <cp:lastPrinted>2018-01-10T16:45:02Z</cp:lastPrinted>
  <dcterms:created xsi:type="dcterms:W3CDTF">1996-10-14T23:33:28Z</dcterms:created>
  <dcterms:modified xsi:type="dcterms:W3CDTF">2019-01-03T16:42:49Z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